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hurdl\OneDrive\デスクトップ\"/>
    </mc:Choice>
  </mc:AlternateContent>
  <xr:revisionPtr revIDLastSave="0" documentId="13_ncr:1_{35872BC9-C688-41B4-AC3D-E441D888759D}" xr6:coauthVersionLast="47" xr6:coauthVersionMax="47" xr10:uidLastSave="{00000000-0000-0000-0000-000000000000}"/>
  <bookViews>
    <workbookView xWindow="15840" yWindow="2775" windowWidth="28605" windowHeight="11325" tabRatio="459" xr2:uid="{00000000-000D-0000-FFFF-FFFF00000000}"/>
  </bookViews>
  <sheets>
    <sheet name="使用例" sheetId="1" r:id="rId1"/>
    <sheet name="MillionRush　スタンダード口座" sheetId="3" r:id="rId2"/>
    <sheet name="MillionRush　マイクロ口座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6" i="2" l="1"/>
  <c r="E14" i="2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B14" i="2"/>
  <c r="B15" i="2" s="1"/>
  <c r="B7" i="2"/>
  <c r="D13" i="2" s="1"/>
  <c r="C76" i="3"/>
  <c r="B15" i="3"/>
  <c r="E14" i="3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D14" i="3"/>
  <c r="B14" i="3"/>
  <c r="D13" i="3"/>
  <c r="B7" i="3"/>
  <c r="C76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F13" i="1" s="1"/>
  <c r="B14" i="1"/>
  <c r="D13" i="1"/>
  <c r="B7" i="1"/>
  <c r="F13" i="3" l="1"/>
  <c r="F14" i="3"/>
  <c r="F13" i="2"/>
  <c r="F14" i="2"/>
  <c r="B15" i="1"/>
  <c r="F14" i="1"/>
  <c r="D14" i="1"/>
  <c r="B16" i="2"/>
  <c r="F15" i="2"/>
  <c r="D15" i="2"/>
  <c r="B16" i="3"/>
  <c r="F15" i="3"/>
  <c r="D15" i="3"/>
  <c r="D14" i="2"/>
  <c r="D16" i="2" l="1"/>
  <c r="B17" i="2"/>
  <c r="F16" i="2"/>
  <c r="B17" i="3"/>
  <c r="F16" i="3"/>
  <c r="D16" i="3"/>
  <c r="B16" i="1"/>
  <c r="F15" i="1"/>
  <c r="D15" i="1"/>
  <c r="B17" i="1" l="1"/>
  <c r="F16" i="1"/>
  <c r="D16" i="1"/>
  <c r="B18" i="2"/>
  <c r="F17" i="2"/>
  <c r="D17" i="2"/>
  <c r="B18" i="3"/>
  <c r="F17" i="3"/>
  <c r="D17" i="3"/>
  <c r="F17" i="1" l="1"/>
  <c r="B18" i="1"/>
  <c r="D17" i="1"/>
  <c r="D18" i="2"/>
  <c r="B19" i="2"/>
  <c r="F18" i="2"/>
  <c r="F18" i="3"/>
  <c r="D18" i="3"/>
  <c r="B19" i="3"/>
  <c r="B19" i="1" l="1"/>
  <c r="F18" i="1"/>
  <c r="D18" i="1"/>
  <c r="B20" i="3"/>
  <c r="F19" i="3"/>
  <c r="D19" i="3"/>
  <c r="B20" i="2"/>
  <c r="F19" i="2"/>
  <c r="D19" i="2"/>
  <c r="D20" i="2" l="1"/>
  <c r="B21" i="2"/>
  <c r="F20" i="2"/>
  <c r="B21" i="3"/>
  <c r="F20" i="3"/>
  <c r="D20" i="3"/>
  <c r="B20" i="1"/>
  <c r="D19" i="1"/>
  <c r="F19" i="1"/>
  <c r="B21" i="1" l="1"/>
  <c r="F20" i="1"/>
  <c r="D20" i="1"/>
  <c r="B22" i="3"/>
  <c r="F21" i="3"/>
  <c r="D21" i="3"/>
  <c r="B22" i="2"/>
  <c r="F21" i="2"/>
  <c r="D21" i="2"/>
  <c r="D22" i="3" l="1"/>
  <c r="B23" i="3"/>
  <c r="F22" i="3"/>
  <c r="D22" i="2"/>
  <c r="B23" i="2"/>
  <c r="F22" i="2"/>
  <c r="D21" i="1"/>
  <c r="F21" i="1"/>
  <c r="B22" i="1"/>
  <c r="B24" i="2" l="1"/>
  <c r="F23" i="2"/>
  <c r="D23" i="2"/>
  <c r="B24" i="3"/>
  <c r="F23" i="3"/>
  <c r="D23" i="3"/>
  <c r="B23" i="1"/>
  <c r="F22" i="1"/>
  <c r="D22" i="1"/>
  <c r="B24" i="1" l="1"/>
  <c r="F23" i="1"/>
  <c r="D23" i="1"/>
  <c r="B25" i="3"/>
  <c r="F24" i="3"/>
  <c r="D24" i="3"/>
  <c r="D24" i="2"/>
  <c r="B25" i="2"/>
  <c r="F24" i="2"/>
  <c r="B26" i="3" l="1"/>
  <c r="F25" i="3"/>
  <c r="D25" i="3"/>
  <c r="B26" i="2"/>
  <c r="F25" i="2"/>
  <c r="D25" i="2"/>
  <c r="B25" i="1"/>
  <c r="F24" i="1"/>
  <c r="D24" i="1"/>
  <c r="B26" i="1" l="1"/>
  <c r="F25" i="1"/>
  <c r="D25" i="1"/>
  <c r="D26" i="2"/>
  <c r="B27" i="2"/>
  <c r="F26" i="2"/>
  <c r="B27" i="3"/>
  <c r="F26" i="3"/>
  <c r="D26" i="3"/>
  <c r="B28" i="3" l="1"/>
  <c r="F27" i="3"/>
  <c r="D27" i="3"/>
  <c r="B28" i="2"/>
  <c r="F27" i="2"/>
  <c r="D27" i="2"/>
  <c r="B27" i="1"/>
  <c r="F26" i="1"/>
  <c r="D26" i="1"/>
  <c r="D27" i="1" l="1"/>
  <c r="B28" i="1"/>
  <c r="F27" i="1"/>
  <c r="D28" i="2"/>
  <c r="B29" i="2"/>
  <c r="F28" i="2"/>
  <c r="F28" i="3"/>
  <c r="D28" i="3"/>
  <c r="B29" i="3"/>
  <c r="B30" i="2" l="1"/>
  <c r="F29" i="2"/>
  <c r="D29" i="2"/>
  <c r="B29" i="1"/>
  <c r="F28" i="1"/>
  <c r="D28" i="1"/>
  <c r="B30" i="3"/>
  <c r="F29" i="3"/>
  <c r="D29" i="3"/>
  <c r="F30" i="3" l="1"/>
  <c r="B31" i="3"/>
  <c r="D30" i="3"/>
  <c r="F29" i="1"/>
  <c r="D29" i="1"/>
  <c r="B30" i="1"/>
  <c r="D30" i="2"/>
  <c r="B31" i="2"/>
  <c r="F30" i="2"/>
  <c r="B32" i="2" l="1"/>
  <c r="F31" i="2"/>
  <c r="D31" i="2"/>
  <c r="B31" i="1"/>
  <c r="F30" i="1"/>
  <c r="D30" i="1"/>
  <c r="B32" i="3"/>
  <c r="F31" i="3"/>
  <c r="D31" i="3"/>
  <c r="F32" i="3" l="1"/>
  <c r="D32" i="3"/>
  <c r="B33" i="3"/>
  <c r="B32" i="1"/>
  <c r="D31" i="1"/>
  <c r="F31" i="1"/>
  <c r="D32" i="2"/>
  <c r="B33" i="2"/>
  <c r="F32" i="2"/>
  <c r="B34" i="3" l="1"/>
  <c r="F33" i="3"/>
  <c r="D33" i="3"/>
  <c r="B34" i="2"/>
  <c r="F33" i="2"/>
  <c r="D33" i="2"/>
  <c r="B33" i="1"/>
  <c r="F32" i="1"/>
  <c r="D32" i="1"/>
  <c r="D76" i="1" s="1"/>
  <c r="F33" i="1" l="1"/>
  <c r="B34" i="1"/>
  <c r="D34" i="2"/>
  <c r="F34" i="2"/>
  <c r="B35" i="2"/>
  <c r="F34" i="3"/>
  <c r="B35" i="3"/>
  <c r="D34" i="3"/>
  <c r="B36" i="3" l="1"/>
  <c r="F35" i="3"/>
  <c r="D35" i="3"/>
  <c r="B36" i="2"/>
  <c r="F35" i="2"/>
  <c r="D35" i="2"/>
  <c r="B35" i="1"/>
  <c r="F34" i="1"/>
  <c r="F35" i="1" l="1"/>
  <c r="B36" i="1"/>
  <c r="D36" i="2"/>
  <c r="B37" i="2"/>
  <c r="F36" i="2"/>
  <c r="F36" i="3"/>
  <c r="D36" i="3"/>
  <c r="D76" i="3" s="1"/>
  <c r="B37" i="3"/>
  <c r="B38" i="3" l="1"/>
  <c r="F37" i="3"/>
  <c r="B38" i="2"/>
  <c r="D38" i="2" s="1"/>
  <c r="F37" i="2"/>
  <c r="D37" i="2"/>
  <c r="B37" i="1"/>
  <c r="F36" i="1"/>
  <c r="B38" i="1" l="1"/>
  <c r="F37" i="1"/>
  <c r="F38" i="2"/>
  <c r="B39" i="2"/>
  <c r="D39" i="2" s="1"/>
  <c r="B39" i="3"/>
  <c r="F38" i="3"/>
  <c r="B40" i="3" l="1"/>
  <c r="F39" i="3"/>
  <c r="B40" i="2"/>
  <c r="D40" i="2" s="1"/>
  <c r="F39" i="2"/>
  <c r="B39" i="1"/>
  <c r="F38" i="1"/>
  <c r="B40" i="1" l="1"/>
  <c r="F39" i="1"/>
  <c r="B41" i="2"/>
  <c r="D41" i="2" s="1"/>
  <c r="F40" i="2"/>
  <c r="B41" i="3"/>
  <c r="F40" i="3"/>
  <c r="F41" i="3" l="1"/>
  <c r="B42" i="3"/>
  <c r="B42" i="2"/>
  <c r="D42" i="2" s="1"/>
  <c r="D76" i="2" s="1"/>
  <c r="F41" i="2"/>
  <c r="B41" i="1"/>
  <c r="F40" i="1"/>
  <c r="B42" i="1" l="1"/>
  <c r="F41" i="1"/>
  <c r="B43" i="2"/>
  <c r="F42" i="2"/>
  <c r="B43" i="3"/>
  <c r="F42" i="3"/>
  <c r="F43" i="3" l="1"/>
  <c r="B44" i="3"/>
  <c r="B44" i="2"/>
  <c r="F43" i="2"/>
  <c r="F42" i="1"/>
  <c r="B43" i="1"/>
  <c r="B45" i="2" l="1"/>
  <c r="F44" i="2"/>
  <c r="F43" i="1"/>
  <c r="B44" i="1"/>
  <c r="B45" i="3"/>
  <c r="F44" i="3"/>
  <c r="B46" i="3" l="1"/>
  <c r="F45" i="3"/>
  <c r="B45" i="1"/>
  <c r="F44" i="1"/>
  <c r="B46" i="2"/>
  <c r="F45" i="2"/>
  <c r="F46" i="2" l="1"/>
  <c r="B47" i="2"/>
  <c r="B46" i="1"/>
  <c r="F45" i="1"/>
  <c r="B47" i="3"/>
  <c r="F46" i="3"/>
  <c r="F47" i="3" l="1"/>
  <c r="B48" i="3"/>
  <c r="F46" i="1"/>
  <c r="B47" i="1"/>
  <c r="B48" i="2"/>
  <c r="F47" i="2"/>
  <c r="B49" i="2" l="1"/>
  <c r="F48" i="2"/>
  <c r="F47" i="1"/>
  <c r="B48" i="1"/>
  <c r="B49" i="3"/>
  <c r="F48" i="3"/>
  <c r="F49" i="3" l="1"/>
  <c r="B50" i="3"/>
  <c r="B49" i="1"/>
  <c r="F48" i="1"/>
  <c r="B50" i="2"/>
  <c r="F49" i="2"/>
  <c r="B51" i="2" l="1"/>
  <c r="F50" i="2"/>
  <c r="F49" i="1"/>
  <c r="B50" i="1"/>
  <c r="B51" i="3"/>
  <c r="F50" i="3"/>
  <c r="F51" i="3" l="1"/>
  <c r="B52" i="3"/>
  <c r="B51" i="1"/>
  <c r="F50" i="1"/>
  <c r="B52" i="2"/>
  <c r="F51" i="2"/>
  <c r="B53" i="2" l="1"/>
  <c r="F52" i="2"/>
  <c r="F51" i="1"/>
  <c r="B52" i="1"/>
  <c r="F52" i="3"/>
  <c r="B53" i="3"/>
  <c r="B54" i="3" l="1"/>
  <c r="F53" i="3"/>
  <c r="B53" i="1"/>
  <c r="F52" i="1"/>
  <c r="B54" i="2"/>
  <c r="F53" i="2"/>
  <c r="F54" i="2" l="1"/>
  <c r="B55" i="2"/>
  <c r="B54" i="1"/>
  <c r="F53" i="1"/>
  <c r="B55" i="3"/>
  <c r="F54" i="3"/>
  <c r="B56" i="3" l="1"/>
  <c r="F55" i="3"/>
  <c r="B55" i="1"/>
  <c r="F54" i="1"/>
  <c r="B56" i="2"/>
  <c r="F55" i="2"/>
  <c r="B57" i="2" l="1"/>
  <c r="F56" i="2"/>
  <c r="B56" i="1"/>
  <c r="F55" i="1"/>
  <c r="B57" i="3"/>
  <c r="F56" i="3"/>
  <c r="F57" i="3" l="1"/>
  <c r="B58" i="3"/>
  <c r="B57" i="1"/>
  <c r="F56" i="1"/>
  <c r="B58" i="2"/>
  <c r="F57" i="2"/>
  <c r="B59" i="2" l="1"/>
  <c r="F58" i="2"/>
  <c r="B58" i="1"/>
  <c r="F57" i="1"/>
  <c r="B59" i="3"/>
  <c r="F58" i="3"/>
  <c r="F59" i="3" l="1"/>
  <c r="B60" i="3"/>
  <c r="B59" i="1"/>
  <c r="F58" i="1"/>
  <c r="B60" i="2"/>
  <c r="F59" i="2"/>
  <c r="F60" i="2" l="1"/>
  <c r="B61" i="2"/>
  <c r="F59" i="1"/>
  <c r="B60" i="1"/>
  <c r="B61" i="3"/>
  <c r="F60" i="3"/>
  <c r="B62" i="3" l="1"/>
  <c r="F61" i="3"/>
  <c r="B61" i="1"/>
  <c r="F60" i="1"/>
  <c r="B62" i="2"/>
  <c r="F61" i="2"/>
  <c r="F62" i="2" l="1"/>
  <c r="B63" i="2"/>
  <c r="B62" i="1"/>
  <c r="F61" i="1"/>
  <c r="B63" i="3"/>
  <c r="F62" i="3"/>
  <c r="F63" i="3" l="1"/>
  <c r="B64" i="3"/>
  <c r="B63" i="1"/>
  <c r="F62" i="1"/>
  <c r="B64" i="2"/>
  <c r="F63" i="2"/>
  <c r="B65" i="2" l="1"/>
  <c r="F64" i="2"/>
  <c r="F63" i="1"/>
  <c r="B64" i="1"/>
  <c r="B65" i="3"/>
  <c r="F64" i="3"/>
  <c r="F65" i="3" l="1"/>
  <c r="B66" i="3"/>
  <c r="B65" i="1"/>
  <c r="F64" i="1"/>
  <c r="B66" i="2"/>
  <c r="F65" i="2"/>
  <c r="B67" i="2" l="1"/>
  <c r="F66" i="2"/>
  <c r="F65" i="1"/>
  <c r="B66" i="1"/>
  <c r="B67" i="3"/>
  <c r="F66" i="3"/>
  <c r="F67" i="3" l="1"/>
  <c r="B68" i="3"/>
  <c r="B67" i="1"/>
  <c r="F66" i="1"/>
  <c r="B68" i="2"/>
  <c r="F67" i="2"/>
  <c r="F68" i="2" l="1"/>
  <c r="B69" i="2"/>
  <c r="F67" i="1"/>
  <c r="B68" i="1"/>
  <c r="F68" i="3"/>
  <c r="B69" i="3"/>
  <c r="B69" i="1" l="1"/>
  <c r="F68" i="1"/>
  <c r="B70" i="2"/>
  <c r="F69" i="2"/>
  <c r="B70" i="3"/>
  <c r="F69" i="3"/>
  <c r="B71" i="3" l="1"/>
  <c r="F70" i="3"/>
  <c r="F70" i="2"/>
  <c r="B71" i="2"/>
  <c r="B70" i="1"/>
  <c r="F69" i="1"/>
  <c r="B71" i="1" l="1"/>
  <c r="F70" i="1"/>
  <c r="B72" i="2"/>
  <c r="F71" i="2"/>
  <c r="B72" i="3"/>
  <c r="F71" i="3"/>
  <c r="F72" i="3" l="1"/>
  <c r="F76" i="3" s="1"/>
  <c r="I12" i="3" s="1"/>
  <c r="I13" i="3" s="1"/>
  <c r="B76" i="3"/>
  <c r="F72" i="2"/>
  <c r="F76" i="2" s="1"/>
  <c r="I12" i="2" s="1"/>
  <c r="I13" i="2" s="1"/>
  <c r="B76" i="2"/>
  <c r="B72" i="1"/>
  <c r="F71" i="1"/>
  <c r="F72" i="1" l="1"/>
  <c r="F76" i="1" s="1"/>
  <c r="I12" i="1" s="1"/>
  <c r="I13" i="1" s="1"/>
  <c r="B76" i="1"/>
</calcChain>
</file>

<file path=xl/sharedStrings.xml><?xml version="1.0" encoding="utf-8"?>
<sst xmlns="http://schemas.openxmlformats.org/spreadsheetml/2006/main" count="63" uniqueCount="19">
  <si>
    <t>※この資料はあくまでも参考資料なので、実際の数値とはずれが発生します。責任は負いかねますのでご了承願います。
自己判断で参考資料として利用ください。</t>
  </si>
  <si>
    <t>1LOT=</t>
  </si>
  <si>
    <t>OZ</t>
  </si>
  <si>
    <t>1OZ=</t>
  </si>
  <si>
    <t>USD</t>
  </si>
  <si>
    <t>USDJPY＝</t>
  </si>
  <si>
    <t>円</t>
  </si>
  <si>
    <t>レバレッジ</t>
  </si>
  <si>
    <t>倍</t>
  </si>
  <si>
    <t>ナンピン数</t>
  </si>
  <si>
    <t>運用ロット</t>
  </si>
  <si>
    <t>ナンピン幅</t>
  </si>
  <si>
    <t>証拠金</t>
  </si>
  <si>
    <t>含み損（最大ナンピン到達時点）</t>
  </si>
  <si>
    <t>運用資金</t>
  </si>
  <si>
    <t>累計ナンピン幅</t>
  </si>
  <si>
    <t>有効証拠金</t>
  </si>
  <si>
    <t>証拠金維持率</t>
  </si>
  <si>
    <t>↑　計算の都合、小数点以下は概算になりますので、実際のエントリーロットと誤差が生じる可能性はあります。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</si>
</sst>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3" formatCode="_ * #,##0.00_ ;_ * \-#,##0.00_ ;_ * &quot;-&quot;??_ ;_ @_ "/>
    <numFmt numFmtId="176" formatCode="0.00_);[Red]\(0.00\)"/>
    <numFmt numFmtId="177" formatCode="0_);[Red]\(0\)"/>
    <numFmt numFmtId="178" formatCode="_-&quot;¥&quot;* #,##0.00_-\ ;\-&quot;¥&quot;* #,##0.00_-\ ;_-&quot;¥&quot;* &quot;-&quot;??_-\ ;_-@_-"/>
    <numFmt numFmtId="179" formatCode="_ * #,##0_ ;_ * \-#,##0_ ;_ * &quot;-&quot;??_ ;_ @_ "/>
    <numFmt numFmtId="181" formatCode="0.0_);[Red]\(0.0\)"/>
    <numFmt numFmtId="182" formatCode="0.00_ "/>
  </numFmts>
  <fonts count="7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sz val="11"/>
      <color rgb="FF9C570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177" fontId="2" fillId="2" borderId="1" xfId="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2" fillId="2" borderId="1" xfId="5" applyNumberFormat="1" applyFont="1" applyFill="1" applyBorder="1" applyAlignment="1">
      <alignment horizontal="center" vertical="center"/>
    </xf>
    <xf numFmtId="38" fontId="1" fillId="0" borderId="1" xfId="1" applyNumberFormat="1" applyFont="1" applyBorder="1" applyAlignment="1">
      <alignment horizontal="center" vertical="center"/>
    </xf>
    <xf numFmtId="6" fontId="1" fillId="0" borderId="1" xfId="2" applyNumberFormat="1" applyFont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6" fontId="0" fillId="0" borderId="1" xfId="0" applyNumberFormat="1" applyBorder="1">
      <alignment vertical="center"/>
    </xf>
    <xf numFmtId="9" fontId="1" fillId="0" borderId="1" xfId="3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81" fontId="4" fillId="0" borderId="2" xfId="4" applyNumberFormat="1" applyFont="1" applyBorder="1" applyAlignment="1">
      <alignment horizontal="center" vertical="center"/>
    </xf>
    <xf numFmtId="177" fontId="4" fillId="0" borderId="2" xfId="4" applyNumberFormat="1" applyFont="1" applyBorder="1" applyAlignment="1">
      <alignment horizontal="center" vertical="center"/>
    </xf>
    <xf numFmtId="6" fontId="4" fillId="0" borderId="2" xfId="4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177" fontId="2" fillId="2" borderId="1" xfId="5" applyNumberFormat="1" applyFont="1" applyFill="1" applyBorder="1" applyAlignment="1">
      <alignment horizontal="center" vertical="center"/>
    </xf>
    <xf numFmtId="0" fontId="5" fillId="2" borderId="1" xfId="5" applyBorder="1" applyAlignment="1">
      <alignment vertical="center"/>
    </xf>
    <xf numFmtId="179" fontId="0" fillId="0" borderId="1" xfId="1" applyNumberFormat="1" applyFont="1" applyBorder="1">
      <alignment vertical="center"/>
    </xf>
    <xf numFmtId="179" fontId="5" fillId="2" borderId="1" xfId="5" applyNumberFormat="1" applyBorder="1">
      <alignment vertical="center"/>
    </xf>
  </cellXfs>
  <cellStyles count="6">
    <cellStyle name="どちらでもない" xfId="5" builtinId="28"/>
    <cellStyle name="パーセント" xfId="3" builtinId="5"/>
    <cellStyle name="桁区切り" xfId="1" builtinId="6"/>
    <cellStyle name="集計" xfId="4" builtinId="25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28575</xdr:rowOff>
    </xdr:from>
    <xdr:to>
      <xdr:col>4</xdr:col>
      <xdr:colOff>1248410</xdr:colOff>
      <xdr:row>7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20645" y="542925"/>
          <a:ext cx="1962785" cy="819150"/>
        </a:xfrm>
        <a:prstGeom prst="wedgeRectCallout">
          <a:avLst>
            <a:gd name="adj1" fmla="val -99433"/>
            <a:gd name="adj2" fmla="val 509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1100"/>
            <a:t>各レートを入力してください。</a:t>
          </a:r>
        </a:p>
        <a:p>
          <a:pPr algn="l"/>
          <a:r>
            <a:rPr lang="en-US" altLang="ja-JP" sz="1100"/>
            <a:t>※</a:t>
          </a:r>
          <a:r>
            <a:rPr lang="ja-JP" altLang="en-US" sz="1100"/>
            <a:t>レバレッジは</a:t>
          </a:r>
          <a:r>
            <a:rPr lang="en-US" altLang="ja-JP" sz="1100"/>
            <a:t>XM</a:t>
          </a:r>
          <a:r>
            <a:rPr lang="ja-JP" altLang="en-US" sz="1100"/>
            <a:t>想定</a:t>
          </a:r>
        </a:p>
      </xdr:txBody>
    </xdr:sp>
    <xdr:clientData/>
  </xdr:twoCellAnchor>
  <xdr:twoCellAnchor>
    <xdr:from>
      <xdr:col>6</xdr:col>
      <xdr:colOff>9525</xdr:colOff>
      <xdr:row>25</xdr:row>
      <xdr:rowOff>47625</xdr:rowOff>
    </xdr:from>
    <xdr:to>
      <xdr:col>10</xdr:col>
      <xdr:colOff>333375</xdr:colOff>
      <xdr:row>40</xdr:row>
      <xdr:rowOff>55880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40145" y="4333875"/>
          <a:ext cx="3738245" cy="2580005"/>
        </a:xfrm>
        <a:prstGeom prst="wedgeRectCallout">
          <a:avLst>
            <a:gd name="adj1" fmla="val -165790"/>
            <a:gd name="adj2" fmla="val -12386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【運用ロット】</a:t>
          </a:r>
        </a:p>
        <a:p>
          <a:pPr algn="l"/>
          <a:r>
            <a:rPr lang="ja-JP" altLang="en-US" sz="1100"/>
            <a:t>運用するロットを入力ください。</a:t>
          </a:r>
        </a:p>
        <a:p>
          <a:pPr algn="l"/>
          <a:endParaRPr lang="ja-JP" altLang="en-US" sz="1100"/>
        </a:p>
        <a:p>
          <a:pPr algn="l"/>
          <a:r>
            <a:rPr lang="ja-JP" altLang="en-US" sz="1100"/>
            <a:t>【ナンピン幅】</a:t>
          </a:r>
        </a:p>
        <a:p>
          <a:pPr algn="l"/>
          <a:r>
            <a:rPr lang="ja-JP" altLang="en-US" sz="1100"/>
            <a:t>確認したいナンピン数までナンピン幅を入力ください。</a:t>
          </a:r>
        </a:p>
        <a:p>
          <a:pPr algn="l"/>
          <a:r>
            <a:rPr lang="ja-JP" altLang="en-US" sz="1100"/>
            <a:t>例）</a:t>
          </a:r>
        </a:p>
        <a:p>
          <a:pPr algn="l"/>
          <a:r>
            <a:rPr lang="en-US" altLang="ja-JP" sz="1100"/>
            <a:t>20</a:t>
          </a:r>
          <a:r>
            <a:rPr lang="ja-JP" altLang="en-US" sz="1100"/>
            <a:t>ポジまでナンピンしたときに、含み損は</a:t>
          </a:r>
          <a:r>
            <a:rPr lang="en-US" altLang="ja-JP" sz="1100"/>
            <a:t>14,763</a:t>
          </a:r>
          <a:r>
            <a:rPr lang="ja-JP" altLang="en-US" sz="1100"/>
            <a:t>円です。</a:t>
          </a:r>
        </a:p>
        <a:p>
          <a:pPr algn="l"/>
          <a:endParaRPr lang="ja-JP" altLang="en-US" sz="1100"/>
        </a:p>
        <a:p>
          <a:pPr algn="l"/>
          <a:r>
            <a:rPr lang="ja-JP" altLang="en-US" sz="1100"/>
            <a:t>【証拠金】</a:t>
          </a:r>
        </a:p>
        <a:p>
          <a:pPr algn="l"/>
          <a:r>
            <a:rPr lang="ja-JP" altLang="en-US" sz="1100"/>
            <a:t>想定ナンピン数に応じて、削除・コピーしてください。</a:t>
          </a:r>
        </a:p>
      </xdr:txBody>
    </xdr:sp>
    <xdr:clientData/>
  </xdr:twoCellAnchor>
  <xdr:twoCellAnchor>
    <xdr:from>
      <xdr:col>8</xdr:col>
      <xdr:colOff>19050</xdr:colOff>
      <xdr:row>2</xdr:row>
      <xdr:rowOff>133350</xdr:rowOff>
    </xdr:from>
    <xdr:to>
      <xdr:col>10</xdr:col>
      <xdr:colOff>234315</xdr:colOff>
      <xdr:row>7</xdr:row>
      <xdr:rowOff>95250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16545" y="476250"/>
          <a:ext cx="1962785" cy="819150"/>
        </a:xfrm>
        <a:prstGeom prst="wedgeRectCallout">
          <a:avLst>
            <a:gd name="adj1" fmla="val -62970"/>
            <a:gd name="adj2" fmla="val 10162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想定運用資金を入力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tabSelected="1" workbookViewId="0">
      <selection activeCell="H1" sqref="H1:I1048576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" style="2"/>
    <col min="8" max="8" width="12.88671875" style="1" customWidth="1"/>
    <col min="9" max="9" width="10.33203125" style="1" customWidth="1"/>
    <col min="10" max="10" width="12.5546875" style="1"/>
    <col min="11" max="16381" width="9" style="1"/>
  </cols>
  <sheetData>
    <row r="1" spans="1:9 16382:16384" s="1" customFormat="1" x14ac:dyDescent="0.2">
      <c r="A1" s="4" t="s">
        <v>0</v>
      </c>
      <c r="B1" s="2"/>
      <c r="C1" s="3"/>
      <c r="D1" s="2"/>
      <c r="E1" s="2"/>
      <c r="F1" s="2"/>
      <c r="G1" s="2"/>
      <c r="XFB1"/>
      <c r="XFC1"/>
      <c r="XFD1"/>
    </row>
    <row r="2" spans="1:9 16382:16384" s="1" customFormat="1" x14ac:dyDescent="0.2">
      <c r="A2" s="4"/>
      <c r="B2" s="2"/>
      <c r="C2" s="3"/>
      <c r="D2" s="2"/>
      <c r="E2" s="2"/>
      <c r="F2" s="2"/>
      <c r="G2" s="2"/>
      <c r="XFB2"/>
      <c r="XFC2"/>
      <c r="XFD2"/>
    </row>
    <row r="3" spans="1:9 16382:16384" s="1" customFormat="1" x14ac:dyDescent="0.2">
      <c r="A3" s="2"/>
      <c r="B3" s="2"/>
      <c r="C3" s="3"/>
      <c r="D3" s="2"/>
      <c r="E3" s="2"/>
      <c r="F3" s="2"/>
      <c r="G3" s="2"/>
      <c r="XFB3"/>
      <c r="XFC3"/>
      <c r="XFD3"/>
    </row>
    <row r="4" spans="1:9 16382:16384" s="1" customFormat="1" x14ac:dyDescent="0.2">
      <c r="A4" s="5" t="s">
        <v>1</v>
      </c>
      <c r="B4" s="5">
        <v>1</v>
      </c>
      <c r="C4" s="6" t="s">
        <v>2</v>
      </c>
      <c r="D4" s="2"/>
      <c r="E4" s="2"/>
      <c r="F4" s="2"/>
      <c r="G4" s="2"/>
      <c r="XFB4"/>
      <c r="XFC4"/>
      <c r="XFD4"/>
    </row>
    <row r="5" spans="1:9 16382:16384" s="1" customFormat="1" x14ac:dyDescent="0.2">
      <c r="A5" s="7" t="s">
        <v>3</v>
      </c>
      <c r="B5" s="8">
        <v>1800</v>
      </c>
      <c r="C5" s="6" t="s">
        <v>4</v>
      </c>
      <c r="D5" s="2"/>
      <c r="E5" s="2"/>
      <c r="F5" s="2"/>
      <c r="G5" s="2"/>
      <c r="XFB5"/>
      <c r="XFC5"/>
      <c r="XFD5"/>
    </row>
    <row r="6" spans="1:9 16382:16384" s="1" customFormat="1" x14ac:dyDescent="0.2">
      <c r="A6" s="7" t="s">
        <v>5</v>
      </c>
      <c r="B6" s="8">
        <v>135</v>
      </c>
      <c r="C6" s="6" t="s">
        <v>6</v>
      </c>
      <c r="D6" s="2"/>
      <c r="E6" s="2"/>
      <c r="F6" s="2"/>
      <c r="G6" s="2"/>
      <c r="XFB6"/>
      <c r="XFC6"/>
      <c r="XFD6"/>
    </row>
    <row r="7" spans="1:9 16382:16384" s="1" customFormat="1" x14ac:dyDescent="0.2">
      <c r="A7" s="5" t="s">
        <v>1</v>
      </c>
      <c r="B7" s="5">
        <f>B4*B5*B6</f>
        <v>243000</v>
      </c>
      <c r="C7" s="6" t="s">
        <v>6</v>
      </c>
      <c r="D7" s="2"/>
      <c r="E7" s="2"/>
      <c r="F7" s="2"/>
      <c r="G7" s="2"/>
      <c r="XFB7"/>
      <c r="XFC7"/>
      <c r="XFD7"/>
    </row>
    <row r="8" spans="1:9 16382:16384" s="1" customFormat="1" x14ac:dyDescent="0.2">
      <c r="A8" s="7" t="s">
        <v>7</v>
      </c>
      <c r="B8" s="7">
        <v>1000</v>
      </c>
      <c r="C8" s="6" t="s">
        <v>8</v>
      </c>
      <c r="D8" s="2"/>
      <c r="E8" s="2"/>
      <c r="F8" s="2"/>
      <c r="G8" s="2"/>
      <c r="XFB8"/>
      <c r="XFC8"/>
      <c r="XFD8"/>
    </row>
    <row r="9" spans="1:9 16382:16384" s="1" customFormat="1" x14ac:dyDescent="0.2">
      <c r="A9" s="2"/>
      <c r="B9" s="2"/>
      <c r="C9" s="3"/>
      <c r="D9" s="2"/>
      <c r="E9" s="2"/>
      <c r="F9" s="2"/>
      <c r="G9" s="2"/>
      <c r="XFB9"/>
      <c r="XFC9"/>
      <c r="XFD9"/>
    </row>
    <row r="10" spans="1:9 16382:16384" customFormat="1" x14ac:dyDescent="0.2">
      <c r="A10" s="2"/>
      <c r="B10" s="2"/>
      <c r="C10" s="3"/>
      <c r="D10" s="2"/>
      <c r="E10" s="2"/>
      <c r="F10" s="2"/>
      <c r="G10" s="2"/>
    </row>
    <row r="11" spans="1:9 16382:16384" s="1" customFormat="1" x14ac:dyDescent="0.2">
      <c r="A11" s="20" t="s">
        <v>9</v>
      </c>
      <c r="B11" s="21" t="s">
        <v>10</v>
      </c>
      <c r="C11" s="22" t="s">
        <v>11</v>
      </c>
      <c r="D11" s="20" t="s">
        <v>12</v>
      </c>
      <c r="E11" s="20" t="s">
        <v>13</v>
      </c>
      <c r="F11" s="20"/>
      <c r="G11" s="2"/>
      <c r="H11" s="23" t="s">
        <v>14</v>
      </c>
      <c r="I11" s="25">
        <v>100000</v>
      </c>
    </row>
    <row r="12" spans="1:9 16382:16384" s="1" customFormat="1" x14ac:dyDescent="0.2">
      <c r="A12" s="20"/>
      <c r="B12" s="21"/>
      <c r="C12" s="22"/>
      <c r="D12" s="20"/>
      <c r="E12" s="5" t="s">
        <v>15</v>
      </c>
      <c r="F12" s="5"/>
      <c r="G12" s="2"/>
      <c r="H12" s="9" t="s">
        <v>16</v>
      </c>
      <c r="I12" s="14">
        <f>I11-F76</f>
        <v>85636</v>
      </c>
    </row>
    <row r="13" spans="1:9 16382:16384" s="1" customFormat="1" x14ac:dyDescent="0.2">
      <c r="A13" s="5">
        <v>1</v>
      </c>
      <c r="B13" s="10">
        <v>0.1</v>
      </c>
      <c r="C13" s="8">
        <v>0</v>
      </c>
      <c r="D13" s="11">
        <f t="shared" ref="D13:D32" si="0">B13*$B$7/$B$8</f>
        <v>24.3</v>
      </c>
      <c r="E13" s="5"/>
      <c r="F13" s="12">
        <f t="shared" ref="F13:F72" si="1">B13*($E$72-E13)*$B$7/(100*$B$6)</f>
        <v>205.2</v>
      </c>
      <c r="G13" s="2"/>
      <c r="H13" s="9" t="s">
        <v>17</v>
      </c>
      <c r="I13" s="15">
        <f>I12/D76</f>
        <v>16.781501077797373</v>
      </c>
    </row>
    <row r="14" spans="1:9 16382:16384" s="1" customFormat="1" x14ac:dyDescent="0.2">
      <c r="A14" s="5">
        <v>2</v>
      </c>
      <c r="B14" s="13">
        <f t="shared" ref="B14:B72" si="2">$B$13+B13</f>
        <v>0.2</v>
      </c>
      <c r="C14" s="8">
        <v>6</v>
      </c>
      <c r="D14" s="11">
        <f t="shared" si="0"/>
        <v>48.6</v>
      </c>
      <c r="E14" s="6">
        <f t="shared" ref="E14:E72" si="3">E13+C14</f>
        <v>6</v>
      </c>
      <c r="F14" s="12">
        <f t="shared" si="1"/>
        <v>388.8</v>
      </c>
      <c r="G14" s="2"/>
    </row>
    <row r="15" spans="1:9 16382:16384" s="1" customFormat="1" x14ac:dyDescent="0.2">
      <c r="A15" s="5">
        <v>3</v>
      </c>
      <c r="B15" s="13">
        <f t="shared" si="2"/>
        <v>0.30000000000000004</v>
      </c>
      <c r="C15" s="8">
        <v>6</v>
      </c>
      <c r="D15" s="11">
        <f t="shared" si="0"/>
        <v>72.90000000000002</v>
      </c>
      <c r="E15" s="6">
        <f t="shared" si="3"/>
        <v>12</v>
      </c>
      <c r="F15" s="12">
        <f t="shared" si="1"/>
        <v>550.80000000000007</v>
      </c>
      <c r="G15" s="2"/>
    </row>
    <row r="16" spans="1:9 16382:16384" s="1" customFormat="1" x14ac:dyDescent="0.2">
      <c r="A16" s="5">
        <v>4</v>
      </c>
      <c r="B16" s="13">
        <f t="shared" si="2"/>
        <v>0.4</v>
      </c>
      <c r="C16" s="8">
        <v>6</v>
      </c>
      <c r="D16" s="11">
        <f t="shared" si="0"/>
        <v>97.2</v>
      </c>
      <c r="E16" s="6">
        <f t="shared" si="3"/>
        <v>18</v>
      </c>
      <c r="F16" s="12">
        <f t="shared" si="1"/>
        <v>691.20000000000016</v>
      </c>
      <c r="G16" s="2"/>
    </row>
    <row r="17" spans="1:7" s="1" customFormat="1" x14ac:dyDescent="0.2">
      <c r="A17" s="5">
        <v>5</v>
      </c>
      <c r="B17" s="13">
        <f t="shared" si="2"/>
        <v>0.5</v>
      </c>
      <c r="C17" s="8">
        <v>6</v>
      </c>
      <c r="D17" s="11">
        <f t="shared" si="0"/>
        <v>121.5</v>
      </c>
      <c r="E17" s="6">
        <f t="shared" si="3"/>
        <v>24</v>
      </c>
      <c r="F17" s="12">
        <f t="shared" si="1"/>
        <v>810</v>
      </c>
      <c r="G17" s="2"/>
    </row>
    <row r="18" spans="1:7" s="1" customFormat="1" x14ac:dyDescent="0.2">
      <c r="A18" s="5">
        <v>6</v>
      </c>
      <c r="B18" s="13">
        <f t="shared" si="2"/>
        <v>0.6</v>
      </c>
      <c r="C18" s="8">
        <v>6</v>
      </c>
      <c r="D18" s="11">
        <f t="shared" si="0"/>
        <v>145.80000000000001</v>
      </c>
      <c r="E18" s="6">
        <f t="shared" si="3"/>
        <v>30</v>
      </c>
      <c r="F18" s="12">
        <f t="shared" si="1"/>
        <v>907.2</v>
      </c>
      <c r="G18" s="2"/>
    </row>
    <row r="19" spans="1:7" s="1" customFormat="1" x14ac:dyDescent="0.2">
      <c r="A19" s="5">
        <v>7</v>
      </c>
      <c r="B19" s="13">
        <f t="shared" si="2"/>
        <v>0.7</v>
      </c>
      <c r="C19" s="8">
        <v>6</v>
      </c>
      <c r="D19" s="11">
        <f t="shared" si="0"/>
        <v>170.1</v>
      </c>
      <c r="E19" s="6">
        <f t="shared" si="3"/>
        <v>36</v>
      </c>
      <c r="F19" s="12">
        <f t="shared" si="1"/>
        <v>982.79999999999984</v>
      </c>
      <c r="G19" s="2"/>
    </row>
    <row r="20" spans="1:7" s="1" customFormat="1" x14ac:dyDescent="0.2">
      <c r="A20" s="5">
        <v>8</v>
      </c>
      <c r="B20" s="13">
        <f t="shared" si="2"/>
        <v>0.79999999999999993</v>
      </c>
      <c r="C20" s="8">
        <v>6</v>
      </c>
      <c r="D20" s="11">
        <f t="shared" si="0"/>
        <v>194.39999999999998</v>
      </c>
      <c r="E20" s="6">
        <f t="shared" si="3"/>
        <v>42</v>
      </c>
      <c r="F20" s="12">
        <f t="shared" si="1"/>
        <v>1036.8</v>
      </c>
      <c r="G20" s="2"/>
    </row>
    <row r="21" spans="1:7" s="1" customFormat="1" x14ac:dyDescent="0.2">
      <c r="A21" s="5">
        <v>9</v>
      </c>
      <c r="B21" s="13">
        <f t="shared" si="2"/>
        <v>0.89999999999999991</v>
      </c>
      <c r="C21" s="8">
        <v>6</v>
      </c>
      <c r="D21" s="11">
        <f t="shared" si="0"/>
        <v>218.69999999999996</v>
      </c>
      <c r="E21" s="6">
        <f t="shared" si="3"/>
        <v>48</v>
      </c>
      <c r="F21" s="12">
        <f t="shared" si="1"/>
        <v>1069.1999999999998</v>
      </c>
      <c r="G21" s="2"/>
    </row>
    <row r="22" spans="1:7" s="1" customFormat="1" x14ac:dyDescent="0.2">
      <c r="A22" s="5">
        <v>10</v>
      </c>
      <c r="B22" s="13">
        <f t="shared" si="2"/>
        <v>0.99999999999999989</v>
      </c>
      <c r="C22" s="8">
        <v>6</v>
      </c>
      <c r="D22" s="11">
        <f t="shared" si="0"/>
        <v>242.99999999999997</v>
      </c>
      <c r="E22" s="6">
        <f t="shared" si="3"/>
        <v>54</v>
      </c>
      <c r="F22" s="12">
        <f t="shared" si="1"/>
        <v>1079.9999999999998</v>
      </c>
      <c r="G22" s="2"/>
    </row>
    <row r="23" spans="1:7" s="1" customFormat="1" x14ac:dyDescent="0.2">
      <c r="A23" s="5">
        <v>11</v>
      </c>
      <c r="B23" s="13">
        <f t="shared" si="2"/>
        <v>1.0999999999999999</v>
      </c>
      <c r="C23" s="8">
        <v>6</v>
      </c>
      <c r="D23" s="11">
        <f t="shared" si="0"/>
        <v>267.29999999999995</v>
      </c>
      <c r="E23" s="6">
        <f t="shared" si="3"/>
        <v>60</v>
      </c>
      <c r="F23" s="12">
        <f t="shared" si="1"/>
        <v>1069.1999999999998</v>
      </c>
      <c r="G23" s="2"/>
    </row>
    <row r="24" spans="1:7" s="1" customFormat="1" x14ac:dyDescent="0.2">
      <c r="A24" s="5">
        <v>12</v>
      </c>
      <c r="B24" s="13">
        <f t="shared" si="2"/>
        <v>1.2</v>
      </c>
      <c r="C24" s="8">
        <v>6</v>
      </c>
      <c r="D24" s="11">
        <f t="shared" si="0"/>
        <v>291.60000000000002</v>
      </c>
      <c r="E24" s="6">
        <f t="shared" si="3"/>
        <v>66</v>
      </c>
      <c r="F24" s="12">
        <f t="shared" si="1"/>
        <v>1036.8</v>
      </c>
      <c r="G24" s="2"/>
    </row>
    <row r="25" spans="1:7" s="1" customFormat="1" x14ac:dyDescent="0.2">
      <c r="A25" s="5">
        <v>13</v>
      </c>
      <c r="B25" s="13">
        <f t="shared" si="2"/>
        <v>1.3</v>
      </c>
      <c r="C25" s="8">
        <v>6</v>
      </c>
      <c r="D25" s="11">
        <f t="shared" si="0"/>
        <v>315.89999999999998</v>
      </c>
      <c r="E25" s="6">
        <f t="shared" si="3"/>
        <v>72</v>
      </c>
      <c r="F25" s="12">
        <f t="shared" si="1"/>
        <v>982.8</v>
      </c>
      <c r="G25" s="2"/>
    </row>
    <row r="26" spans="1:7" s="1" customFormat="1" x14ac:dyDescent="0.2">
      <c r="A26" s="5">
        <v>14</v>
      </c>
      <c r="B26" s="13">
        <f t="shared" si="2"/>
        <v>1.4000000000000001</v>
      </c>
      <c r="C26" s="8">
        <v>6</v>
      </c>
      <c r="D26" s="11">
        <f t="shared" si="0"/>
        <v>340.20000000000005</v>
      </c>
      <c r="E26" s="6">
        <f t="shared" si="3"/>
        <v>78</v>
      </c>
      <c r="F26" s="12">
        <f t="shared" si="1"/>
        <v>907.20000000000016</v>
      </c>
      <c r="G26" s="2"/>
    </row>
    <row r="27" spans="1:7" s="1" customFormat="1" x14ac:dyDescent="0.2">
      <c r="A27" s="5">
        <v>15</v>
      </c>
      <c r="B27" s="13">
        <f t="shared" si="2"/>
        <v>1.5000000000000002</v>
      </c>
      <c r="C27" s="8">
        <v>6</v>
      </c>
      <c r="D27" s="11">
        <f t="shared" si="0"/>
        <v>364.50000000000006</v>
      </c>
      <c r="E27" s="6">
        <f t="shared" si="3"/>
        <v>84</v>
      </c>
      <c r="F27" s="12">
        <f t="shared" si="1"/>
        <v>810.00000000000011</v>
      </c>
      <c r="G27" s="2"/>
    </row>
    <row r="28" spans="1:7" s="1" customFormat="1" x14ac:dyDescent="0.2">
      <c r="A28" s="5">
        <v>16</v>
      </c>
      <c r="B28" s="13">
        <f t="shared" si="2"/>
        <v>1.6000000000000003</v>
      </c>
      <c r="C28" s="8">
        <v>6</v>
      </c>
      <c r="D28" s="11">
        <f t="shared" si="0"/>
        <v>388.80000000000007</v>
      </c>
      <c r="E28" s="6">
        <f t="shared" si="3"/>
        <v>90</v>
      </c>
      <c r="F28" s="12">
        <f t="shared" si="1"/>
        <v>691.20000000000016</v>
      </c>
      <c r="G28" s="2"/>
    </row>
    <row r="29" spans="1:7" s="1" customFormat="1" x14ac:dyDescent="0.2">
      <c r="A29" s="5">
        <v>17</v>
      </c>
      <c r="B29" s="13">
        <f t="shared" si="2"/>
        <v>1.7000000000000004</v>
      </c>
      <c r="C29" s="8">
        <v>6</v>
      </c>
      <c r="D29" s="11">
        <f t="shared" si="0"/>
        <v>413.10000000000014</v>
      </c>
      <c r="E29" s="6">
        <f t="shared" si="3"/>
        <v>96</v>
      </c>
      <c r="F29" s="12">
        <f t="shared" si="1"/>
        <v>550.80000000000018</v>
      </c>
      <c r="G29" s="2"/>
    </row>
    <row r="30" spans="1:7" s="1" customFormat="1" x14ac:dyDescent="0.2">
      <c r="A30" s="5">
        <v>18</v>
      </c>
      <c r="B30" s="13">
        <f t="shared" si="2"/>
        <v>1.8000000000000005</v>
      </c>
      <c r="C30" s="8">
        <v>6</v>
      </c>
      <c r="D30" s="11">
        <f t="shared" si="0"/>
        <v>437.40000000000009</v>
      </c>
      <c r="E30" s="6">
        <f t="shared" si="3"/>
        <v>102</v>
      </c>
      <c r="F30" s="12">
        <f t="shared" si="1"/>
        <v>388.80000000000007</v>
      </c>
      <c r="G30" s="2"/>
    </row>
    <row r="31" spans="1:7" s="1" customFormat="1" x14ac:dyDescent="0.2">
      <c r="A31" s="5">
        <v>19</v>
      </c>
      <c r="B31" s="13">
        <f t="shared" si="2"/>
        <v>1.9000000000000006</v>
      </c>
      <c r="C31" s="8">
        <v>6</v>
      </c>
      <c r="D31" s="11">
        <f t="shared" si="0"/>
        <v>461.7000000000001</v>
      </c>
      <c r="E31" s="6">
        <f t="shared" si="3"/>
        <v>108</v>
      </c>
      <c r="F31" s="12">
        <f t="shared" si="1"/>
        <v>205.20000000000007</v>
      </c>
      <c r="G31" s="2"/>
    </row>
    <row r="32" spans="1:7" s="1" customFormat="1" x14ac:dyDescent="0.2">
      <c r="A32" s="5">
        <v>20</v>
      </c>
      <c r="B32" s="13">
        <f t="shared" si="2"/>
        <v>2.0000000000000004</v>
      </c>
      <c r="C32" s="8">
        <v>6</v>
      </c>
      <c r="D32" s="11">
        <f t="shared" si="0"/>
        <v>486.00000000000011</v>
      </c>
      <c r="E32" s="6">
        <f t="shared" si="3"/>
        <v>114</v>
      </c>
      <c r="F32" s="12">
        <f t="shared" si="1"/>
        <v>0</v>
      </c>
      <c r="G32" s="2"/>
    </row>
    <row r="33" spans="1:7" s="1" customFormat="1" x14ac:dyDescent="0.2">
      <c r="A33" s="5">
        <v>21</v>
      </c>
      <c r="B33" s="13">
        <f t="shared" si="2"/>
        <v>2.1000000000000005</v>
      </c>
      <c r="C33" s="8"/>
      <c r="D33" s="11"/>
      <c r="E33" s="6">
        <f t="shared" si="3"/>
        <v>114</v>
      </c>
      <c r="F33" s="12">
        <f t="shared" si="1"/>
        <v>0</v>
      </c>
      <c r="G33" s="2"/>
    </row>
    <row r="34" spans="1:7" s="1" customFormat="1" x14ac:dyDescent="0.2">
      <c r="A34" s="5">
        <v>22</v>
      </c>
      <c r="B34" s="13">
        <f t="shared" si="2"/>
        <v>2.2000000000000006</v>
      </c>
      <c r="C34" s="8"/>
      <c r="D34" s="11"/>
      <c r="E34" s="6">
        <f t="shared" si="3"/>
        <v>114</v>
      </c>
      <c r="F34" s="12">
        <f t="shared" si="1"/>
        <v>0</v>
      </c>
      <c r="G34" s="2"/>
    </row>
    <row r="35" spans="1:7" s="1" customFormat="1" x14ac:dyDescent="0.2">
      <c r="A35" s="5">
        <v>23</v>
      </c>
      <c r="B35" s="13">
        <f t="shared" si="2"/>
        <v>2.3000000000000007</v>
      </c>
      <c r="C35" s="8"/>
      <c r="D35" s="11"/>
      <c r="E35" s="6">
        <f t="shared" si="3"/>
        <v>114</v>
      </c>
      <c r="F35" s="12">
        <f t="shared" si="1"/>
        <v>0</v>
      </c>
      <c r="G35" s="2"/>
    </row>
    <row r="36" spans="1:7" s="1" customFormat="1" x14ac:dyDescent="0.2">
      <c r="A36" s="5">
        <v>24</v>
      </c>
      <c r="B36" s="13">
        <f t="shared" si="2"/>
        <v>2.4000000000000008</v>
      </c>
      <c r="C36" s="8"/>
      <c r="D36" s="11"/>
      <c r="E36" s="6">
        <f t="shared" si="3"/>
        <v>114</v>
      </c>
      <c r="F36" s="12">
        <f t="shared" si="1"/>
        <v>0</v>
      </c>
      <c r="G36" s="2"/>
    </row>
    <row r="37" spans="1:7" s="1" customFormat="1" x14ac:dyDescent="0.2">
      <c r="A37" s="5">
        <v>25</v>
      </c>
      <c r="B37" s="13">
        <f t="shared" si="2"/>
        <v>2.5000000000000009</v>
      </c>
      <c r="C37" s="8"/>
      <c r="D37" s="11"/>
      <c r="E37" s="6">
        <f t="shared" si="3"/>
        <v>114</v>
      </c>
      <c r="F37" s="12">
        <f t="shared" si="1"/>
        <v>0</v>
      </c>
      <c r="G37" s="2"/>
    </row>
    <row r="38" spans="1:7" s="1" customFormat="1" x14ac:dyDescent="0.2">
      <c r="A38" s="5">
        <v>26</v>
      </c>
      <c r="B38" s="13">
        <f t="shared" si="2"/>
        <v>2.600000000000001</v>
      </c>
      <c r="C38" s="8"/>
      <c r="D38" s="11"/>
      <c r="E38" s="6">
        <f t="shared" si="3"/>
        <v>114</v>
      </c>
      <c r="F38" s="12">
        <f t="shared" si="1"/>
        <v>0</v>
      </c>
      <c r="G38" s="2"/>
    </row>
    <row r="39" spans="1:7" s="1" customFormat="1" x14ac:dyDescent="0.2">
      <c r="A39" s="5">
        <v>27</v>
      </c>
      <c r="B39" s="13">
        <f t="shared" si="2"/>
        <v>2.7000000000000011</v>
      </c>
      <c r="C39" s="8"/>
      <c r="D39" s="11"/>
      <c r="E39" s="6">
        <f t="shared" si="3"/>
        <v>114</v>
      </c>
      <c r="F39" s="12">
        <f t="shared" si="1"/>
        <v>0</v>
      </c>
      <c r="G39" s="2"/>
    </row>
    <row r="40" spans="1:7" s="1" customFormat="1" x14ac:dyDescent="0.2">
      <c r="A40" s="5">
        <v>28</v>
      </c>
      <c r="B40" s="13">
        <f t="shared" si="2"/>
        <v>2.8000000000000012</v>
      </c>
      <c r="C40" s="8"/>
      <c r="D40" s="11"/>
      <c r="E40" s="6">
        <f t="shared" si="3"/>
        <v>114</v>
      </c>
      <c r="F40" s="12">
        <f t="shared" si="1"/>
        <v>0</v>
      </c>
      <c r="G40" s="2"/>
    </row>
    <row r="41" spans="1:7" s="1" customFormat="1" x14ac:dyDescent="0.2">
      <c r="A41" s="5">
        <v>29</v>
      </c>
      <c r="B41" s="13">
        <f t="shared" si="2"/>
        <v>2.9000000000000012</v>
      </c>
      <c r="C41" s="8"/>
      <c r="D41" s="11"/>
      <c r="E41" s="6">
        <f t="shared" si="3"/>
        <v>114</v>
      </c>
      <c r="F41" s="12">
        <f t="shared" si="1"/>
        <v>0</v>
      </c>
      <c r="G41" s="2"/>
    </row>
    <row r="42" spans="1:7" s="1" customFormat="1" x14ac:dyDescent="0.2">
      <c r="A42" s="5">
        <v>30</v>
      </c>
      <c r="B42" s="13">
        <f t="shared" si="2"/>
        <v>3.0000000000000013</v>
      </c>
      <c r="C42" s="8"/>
      <c r="D42" s="11"/>
      <c r="E42" s="6">
        <f t="shared" si="3"/>
        <v>114</v>
      </c>
      <c r="F42" s="12">
        <f t="shared" si="1"/>
        <v>0</v>
      </c>
      <c r="G42" s="2"/>
    </row>
    <row r="43" spans="1:7" s="1" customFormat="1" x14ac:dyDescent="0.2">
      <c r="A43" s="5">
        <v>31</v>
      </c>
      <c r="B43" s="13">
        <f t="shared" si="2"/>
        <v>3.1000000000000014</v>
      </c>
      <c r="C43" s="8"/>
      <c r="D43" s="11"/>
      <c r="E43" s="6">
        <f t="shared" si="3"/>
        <v>114</v>
      </c>
      <c r="F43" s="12">
        <f t="shared" si="1"/>
        <v>0</v>
      </c>
      <c r="G43" s="2"/>
    </row>
    <row r="44" spans="1:7" s="1" customFormat="1" x14ac:dyDescent="0.2">
      <c r="A44" s="5">
        <v>32</v>
      </c>
      <c r="B44" s="13">
        <f t="shared" si="2"/>
        <v>3.2000000000000015</v>
      </c>
      <c r="C44" s="8"/>
      <c r="D44" s="11"/>
      <c r="E44" s="6">
        <f t="shared" si="3"/>
        <v>114</v>
      </c>
      <c r="F44" s="12">
        <f t="shared" si="1"/>
        <v>0</v>
      </c>
      <c r="G44" s="2"/>
    </row>
    <row r="45" spans="1:7" s="1" customFormat="1" x14ac:dyDescent="0.2">
      <c r="A45" s="5">
        <v>33</v>
      </c>
      <c r="B45" s="13">
        <f t="shared" si="2"/>
        <v>3.3000000000000016</v>
      </c>
      <c r="C45" s="8"/>
      <c r="D45" s="11"/>
      <c r="E45" s="6">
        <f t="shared" si="3"/>
        <v>114</v>
      </c>
      <c r="F45" s="12">
        <f t="shared" si="1"/>
        <v>0</v>
      </c>
      <c r="G45" s="2"/>
    </row>
    <row r="46" spans="1:7" s="1" customFormat="1" x14ac:dyDescent="0.2">
      <c r="A46" s="5">
        <v>34</v>
      </c>
      <c r="B46" s="13">
        <f t="shared" si="2"/>
        <v>3.4000000000000017</v>
      </c>
      <c r="C46" s="8"/>
      <c r="D46" s="11"/>
      <c r="E46" s="6">
        <f t="shared" si="3"/>
        <v>114</v>
      </c>
      <c r="F46" s="12">
        <f t="shared" si="1"/>
        <v>0</v>
      </c>
      <c r="G46" s="2"/>
    </row>
    <row r="47" spans="1:7" s="1" customFormat="1" x14ac:dyDescent="0.2">
      <c r="A47" s="5">
        <v>35</v>
      </c>
      <c r="B47" s="13">
        <f t="shared" si="2"/>
        <v>3.5000000000000018</v>
      </c>
      <c r="C47" s="8"/>
      <c r="D47" s="11"/>
      <c r="E47" s="6">
        <f t="shared" si="3"/>
        <v>114</v>
      </c>
      <c r="F47" s="12">
        <f t="shared" si="1"/>
        <v>0</v>
      </c>
      <c r="G47" s="2"/>
    </row>
    <row r="48" spans="1:7" s="1" customFormat="1" x14ac:dyDescent="0.2">
      <c r="A48" s="5">
        <v>36</v>
      </c>
      <c r="B48" s="13">
        <f t="shared" si="2"/>
        <v>3.6000000000000019</v>
      </c>
      <c r="C48" s="8"/>
      <c r="D48" s="11"/>
      <c r="E48" s="6">
        <f t="shared" si="3"/>
        <v>114</v>
      </c>
      <c r="F48" s="12">
        <f t="shared" si="1"/>
        <v>0</v>
      </c>
      <c r="G48" s="2"/>
    </row>
    <row r="49" spans="1:7" s="1" customFormat="1" x14ac:dyDescent="0.2">
      <c r="A49" s="5">
        <v>37</v>
      </c>
      <c r="B49" s="13">
        <f t="shared" si="2"/>
        <v>3.700000000000002</v>
      </c>
      <c r="C49" s="8"/>
      <c r="D49" s="11"/>
      <c r="E49" s="6">
        <f t="shared" si="3"/>
        <v>114</v>
      </c>
      <c r="F49" s="12">
        <f t="shared" si="1"/>
        <v>0</v>
      </c>
      <c r="G49" s="2"/>
    </row>
    <row r="50" spans="1:7" s="1" customFormat="1" x14ac:dyDescent="0.2">
      <c r="A50" s="5">
        <v>38</v>
      </c>
      <c r="B50" s="13">
        <f t="shared" si="2"/>
        <v>3.800000000000002</v>
      </c>
      <c r="C50" s="8"/>
      <c r="D50" s="11"/>
      <c r="E50" s="6">
        <f t="shared" si="3"/>
        <v>114</v>
      </c>
      <c r="F50" s="12">
        <f t="shared" si="1"/>
        <v>0</v>
      </c>
      <c r="G50" s="2"/>
    </row>
    <row r="51" spans="1:7" s="1" customFormat="1" x14ac:dyDescent="0.2">
      <c r="A51" s="5">
        <v>39</v>
      </c>
      <c r="B51" s="13">
        <f t="shared" si="2"/>
        <v>3.9000000000000021</v>
      </c>
      <c r="C51" s="8"/>
      <c r="D51" s="11"/>
      <c r="E51" s="6">
        <f t="shared" si="3"/>
        <v>114</v>
      </c>
      <c r="F51" s="12">
        <f t="shared" si="1"/>
        <v>0</v>
      </c>
      <c r="G51" s="2"/>
    </row>
    <row r="52" spans="1:7" s="1" customFormat="1" x14ac:dyDescent="0.2">
      <c r="A52" s="5">
        <v>40</v>
      </c>
      <c r="B52" s="13">
        <f t="shared" si="2"/>
        <v>4.0000000000000018</v>
      </c>
      <c r="C52" s="8"/>
      <c r="D52" s="11"/>
      <c r="E52" s="6">
        <f t="shared" si="3"/>
        <v>114</v>
      </c>
      <c r="F52" s="12">
        <f t="shared" si="1"/>
        <v>0</v>
      </c>
      <c r="G52" s="2"/>
    </row>
    <row r="53" spans="1:7" s="1" customFormat="1" x14ac:dyDescent="0.2">
      <c r="A53" s="5">
        <v>41</v>
      </c>
      <c r="B53" s="13">
        <f t="shared" si="2"/>
        <v>4.1000000000000014</v>
      </c>
      <c r="C53" s="8"/>
      <c r="D53" s="11"/>
      <c r="E53" s="6">
        <f t="shared" si="3"/>
        <v>114</v>
      </c>
      <c r="F53" s="12">
        <f t="shared" si="1"/>
        <v>0</v>
      </c>
      <c r="G53" s="2"/>
    </row>
    <row r="54" spans="1:7" s="1" customFormat="1" x14ac:dyDescent="0.2">
      <c r="A54" s="5">
        <v>42</v>
      </c>
      <c r="B54" s="13">
        <f t="shared" si="2"/>
        <v>4.2000000000000011</v>
      </c>
      <c r="C54" s="8"/>
      <c r="D54" s="11"/>
      <c r="E54" s="6">
        <f t="shared" si="3"/>
        <v>114</v>
      </c>
      <c r="F54" s="12">
        <f t="shared" si="1"/>
        <v>0</v>
      </c>
      <c r="G54" s="2"/>
    </row>
    <row r="55" spans="1:7" s="1" customFormat="1" x14ac:dyDescent="0.2">
      <c r="A55" s="5">
        <v>43</v>
      </c>
      <c r="B55" s="13">
        <f t="shared" si="2"/>
        <v>4.3000000000000007</v>
      </c>
      <c r="C55" s="8"/>
      <c r="D55" s="11"/>
      <c r="E55" s="6">
        <f t="shared" si="3"/>
        <v>114</v>
      </c>
      <c r="F55" s="12">
        <f t="shared" si="1"/>
        <v>0</v>
      </c>
      <c r="G55" s="2"/>
    </row>
    <row r="56" spans="1:7" s="1" customFormat="1" x14ac:dyDescent="0.2">
      <c r="A56" s="5">
        <v>44</v>
      </c>
      <c r="B56" s="13">
        <f t="shared" si="2"/>
        <v>4.4000000000000004</v>
      </c>
      <c r="C56" s="8"/>
      <c r="D56" s="11"/>
      <c r="E56" s="6">
        <f t="shared" si="3"/>
        <v>114</v>
      </c>
      <c r="F56" s="12">
        <f t="shared" si="1"/>
        <v>0</v>
      </c>
      <c r="G56" s="2"/>
    </row>
    <row r="57" spans="1:7" s="1" customFormat="1" x14ac:dyDescent="0.2">
      <c r="A57" s="5">
        <v>45</v>
      </c>
      <c r="B57" s="13">
        <f t="shared" si="2"/>
        <v>4.5</v>
      </c>
      <c r="C57" s="8"/>
      <c r="D57" s="11"/>
      <c r="E57" s="6">
        <f t="shared" si="3"/>
        <v>114</v>
      </c>
      <c r="F57" s="12">
        <f t="shared" si="1"/>
        <v>0</v>
      </c>
      <c r="G57" s="2"/>
    </row>
    <row r="58" spans="1:7" s="1" customFormat="1" x14ac:dyDescent="0.2">
      <c r="A58" s="5">
        <v>46</v>
      </c>
      <c r="B58" s="13">
        <f t="shared" si="2"/>
        <v>4.5999999999999996</v>
      </c>
      <c r="C58" s="8"/>
      <c r="D58" s="11"/>
      <c r="E58" s="6">
        <f t="shared" si="3"/>
        <v>114</v>
      </c>
      <c r="F58" s="12">
        <f t="shared" si="1"/>
        <v>0</v>
      </c>
      <c r="G58" s="2"/>
    </row>
    <row r="59" spans="1:7" s="1" customFormat="1" x14ac:dyDescent="0.2">
      <c r="A59" s="5">
        <v>47</v>
      </c>
      <c r="B59" s="13">
        <f t="shared" si="2"/>
        <v>4.6999999999999993</v>
      </c>
      <c r="C59" s="8"/>
      <c r="D59" s="11"/>
      <c r="E59" s="6">
        <f t="shared" si="3"/>
        <v>114</v>
      </c>
      <c r="F59" s="12">
        <f t="shared" si="1"/>
        <v>0</v>
      </c>
      <c r="G59" s="2"/>
    </row>
    <row r="60" spans="1:7" s="1" customFormat="1" x14ac:dyDescent="0.2">
      <c r="A60" s="5">
        <v>48</v>
      </c>
      <c r="B60" s="13">
        <f t="shared" si="2"/>
        <v>4.7999999999999989</v>
      </c>
      <c r="C60" s="8"/>
      <c r="D60" s="11"/>
      <c r="E60" s="6">
        <f t="shared" si="3"/>
        <v>114</v>
      </c>
      <c r="F60" s="12">
        <f t="shared" si="1"/>
        <v>0</v>
      </c>
      <c r="G60" s="2"/>
    </row>
    <row r="61" spans="1:7" s="1" customFormat="1" x14ac:dyDescent="0.2">
      <c r="A61" s="5">
        <v>49</v>
      </c>
      <c r="B61" s="13">
        <f t="shared" si="2"/>
        <v>4.8999999999999986</v>
      </c>
      <c r="C61" s="8"/>
      <c r="D61" s="11"/>
      <c r="E61" s="6">
        <f t="shared" si="3"/>
        <v>114</v>
      </c>
      <c r="F61" s="12">
        <f t="shared" si="1"/>
        <v>0</v>
      </c>
      <c r="G61" s="2"/>
    </row>
    <row r="62" spans="1:7" s="1" customFormat="1" x14ac:dyDescent="0.2">
      <c r="A62" s="5">
        <v>50</v>
      </c>
      <c r="B62" s="13">
        <f t="shared" si="2"/>
        <v>4.9999999999999982</v>
      </c>
      <c r="C62" s="8"/>
      <c r="D62" s="11"/>
      <c r="E62" s="6">
        <f t="shared" si="3"/>
        <v>114</v>
      </c>
      <c r="F62" s="12">
        <f t="shared" si="1"/>
        <v>0</v>
      </c>
      <c r="G62" s="2"/>
    </row>
    <row r="63" spans="1:7" s="1" customFormat="1" x14ac:dyDescent="0.2">
      <c r="A63" s="5">
        <v>51</v>
      </c>
      <c r="B63" s="13">
        <f t="shared" si="2"/>
        <v>5.0999999999999979</v>
      </c>
      <c r="C63" s="8"/>
      <c r="D63" s="11"/>
      <c r="E63" s="6">
        <f t="shared" si="3"/>
        <v>114</v>
      </c>
      <c r="F63" s="12">
        <f t="shared" si="1"/>
        <v>0</v>
      </c>
      <c r="G63" s="2"/>
    </row>
    <row r="64" spans="1:7" s="1" customFormat="1" x14ac:dyDescent="0.2">
      <c r="A64" s="5">
        <v>52</v>
      </c>
      <c r="B64" s="13">
        <f t="shared" si="2"/>
        <v>5.1999999999999975</v>
      </c>
      <c r="C64" s="8"/>
      <c r="D64" s="11"/>
      <c r="E64" s="6">
        <f t="shared" si="3"/>
        <v>114</v>
      </c>
      <c r="F64" s="12">
        <f t="shared" si="1"/>
        <v>0</v>
      </c>
      <c r="G64" s="2"/>
    </row>
    <row r="65" spans="1:7 16382:16384" s="1" customFormat="1" x14ac:dyDescent="0.2">
      <c r="A65" s="5">
        <v>53</v>
      </c>
      <c r="B65" s="13">
        <f t="shared" si="2"/>
        <v>5.2999999999999972</v>
      </c>
      <c r="C65" s="8"/>
      <c r="D65" s="11"/>
      <c r="E65" s="6">
        <f t="shared" si="3"/>
        <v>114</v>
      </c>
      <c r="F65" s="12">
        <f t="shared" si="1"/>
        <v>0</v>
      </c>
      <c r="G65" s="2"/>
    </row>
    <row r="66" spans="1:7 16382:16384" s="1" customFormat="1" x14ac:dyDescent="0.2">
      <c r="A66" s="5">
        <v>54</v>
      </c>
      <c r="B66" s="13">
        <f t="shared" si="2"/>
        <v>5.3999999999999968</v>
      </c>
      <c r="C66" s="8"/>
      <c r="D66" s="11"/>
      <c r="E66" s="6">
        <f t="shared" si="3"/>
        <v>114</v>
      </c>
      <c r="F66" s="12">
        <f t="shared" si="1"/>
        <v>0</v>
      </c>
      <c r="G66" s="2"/>
    </row>
    <row r="67" spans="1:7 16382:16384" s="1" customFormat="1" x14ac:dyDescent="0.2">
      <c r="A67" s="5">
        <v>55</v>
      </c>
      <c r="B67" s="13">
        <f t="shared" si="2"/>
        <v>5.4999999999999964</v>
      </c>
      <c r="C67" s="8"/>
      <c r="D67" s="11"/>
      <c r="E67" s="6">
        <f t="shared" si="3"/>
        <v>114</v>
      </c>
      <c r="F67" s="12">
        <f t="shared" si="1"/>
        <v>0</v>
      </c>
      <c r="G67" s="2"/>
    </row>
    <row r="68" spans="1:7 16382:16384" s="1" customFormat="1" x14ac:dyDescent="0.2">
      <c r="A68" s="5">
        <v>56</v>
      </c>
      <c r="B68" s="13">
        <f t="shared" si="2"/>
        <v>5.5999999999999961</v>
      </c>
      <c r="C68" s="8"/>
      <c r="D68" s="11"/>
      <c r="E68" s="6">
        <f t="shared" si="3"/>
        <v>114</v>
      </c>
      <c r="F68" s="12">
        <f t="shared" si="1"/>
        <v>0</v>
      </c>
      <c r="G68" s="2"/>
    </row>
    <row r="69" spans="1:7 16382:16384" s="1" customFormat="1" x14ac:dyDescent="0.2">
      <c r="A69" s="5">
        <v>57</v>
      </c>
      <c r="B69" s="13">
        <f t="shared" si="2"/>
        <v>5.6999999999999957</v>
      </c>
      <c r="C69" s="8"/>
      <c r="D69" s="11"/>
      <c r="E69" s="6">
        <f t="shared" si="3"/>
        <v>114</v>
      </c>
      <c r="F69" s="12">
        <f t="shared" si="1"/>
        <v>0</v>
      </c>
      <c r="G69" s="2"/>
    </row>
    <row r="70" spans="1:7 16382:16384" s="1" customFormat="1" x14ac:dyDescent="0.2">
      <c r="A70" s="5">
        <v>58</v>
      </c>
      <c r="B70" s="13">
        <f t="shared" si="2"/>
        <v>5.7999999999999954</v>
      </c>
      <c r="C70" s="8"/>
      <c r="D70" s="11"/>
      <c r="E70" s="6">
        <f t="shared" si="3"/>
        <v>114</v>
      </c>
      <c r="F70" s="12">
        <f t="shared" si="1"/>
        <v>0</v>
      </c>
      <c r="G70" s="2"/>
    </row>
    <row r="71" spans="1:7 16382:16384" s="1" customFormat="1" x14ac:dyDescent="0.2">
      <c r="A71" s="5">
        <v>59</v>
      </c>
      <c r="B71" s="13">
        <f t="shared" si="2"/>
        <v>5.899999999999995</v>
      </c>
      <c r="C71" s="8"/>
      <c r="D71" s="11"/>
      <c r="E71" s="6">
        <f t="shared" si="3"/>
        <v>114</v>
      </c>
      <c r="F71" s="12">
        <f t="shared" si="1"/>
        <v>0</v>
      </c>
      <c r="G71" s="2"/>
    </row>
    <row r="72" spans="1:7 16382:16384" s="1" customFormat="1" x14ac:dyDescent="0.2">
      <c r="A72" s="5">
        <v>60</v>
      </c>
      <c r="B72" s="13">
        <f t="shared" si="2"/>
        <v>5.9999999999999947</v>
      </c>
      <c r="C72" s="8"/>
      <c r="D72" s="11"/>
      <c r="E72" s="6">
        <f t="shared" si="3"/>
        <v>114</v>
      </c>
      <c r="F72" s="12">
        <f t="shared" si="1"/>
        <v>0</v>
      </c>
      <c r="G72" s="2"/>
    </row>
    <row r="73" spans="1:7 16382:16384" s="1" customFormat="1" x14ac:dyDescent="0.2">
      <c r="A73" s="2"/>
      <c r="B73" s="16" t="s">
        <v>18</v>
      </c>
      <c r="C73" s="3"/>
      <c r="D73" s="2"/>
      <c r="E73" s="2"/>
      <c r="F73" s="2"/>
      <c r="G73" s="2"/>
      <c r="XFB73"/>
      <c r="XFC73"/>
      <c r="XFD73"/>
    </row>
    <row r="74" spans="1:7 16382:16384" s="1" customFormat="1" x14ac:dyDescent="0.2">
      <c r="A74" s="2"/>
      <c r="B74" s="2"/>
      <c r="C74" s="3"/>
      <c r="D74" s="2"/>
      <c r="E74" s="2"/>
      <c r="F74" s="2"/>
      <c r="G74" s="2"/>
      <c r="XFB74"/>
      <c r="XFC74"/>
      <c r="XFD74"/>
    </row>
    <row r="75" spans="1:7 16382:16384" s="1" customFormat="1" x14ac:dyDescent="0.2">
      <c r="A75" s="2"/>
      <c r="B75" s="2"/>
      <c r="C75" s="3"/>
      <c r="D75" s="2"/>
      <c r="E75" s="2"/>
      <c r="F75" s="2"/>
      <c r="G75" s="2"/>
      <c r="XFB75"/>
      <c r="XFC75"/>
      <c r="XFD75"/>
    </row>
    <row r="76" spans="1:7 16382:16384" s="1" customFormat="1" x14ac:dyDescent="0.2">
      <c r="A76" s="2"/>
      <c r="B76" s="17">
        <f t="shared" ref="B76:F76" si="4">SUM(B13:B72)</f>
        <v>183</v>
      </c>
      <c r="C76" s="18">
        <f t="shared" si="4"/>
        <v>114</v>
      </c>
      <c r="D76" s="18">
        <f t="shared" si="4"/>
        <v>5103.0000000000009</v>
      </c>
      <c r="E76" s="18"/>
      <c r="F76" s="19">
        <f t="shared" si="4"/>
        <v>14364</v>
      </c>
      <c r="G76" s="2"/>
      <c r="XFB76"/>
      <c r="XFC76"/>
      <c r="XFD76"/>
    </row>
    <row r="77" spans="1:7 16382:16384" s="1" customFormat="1" x14ac:dyDescent="0.2">
      <c r="A77" s="2"/>
      <c r="B77" s="2"/>
      <c r="C77" s="3"/>
      <c r="D77" s="2"/>
      <c r="E77" s="2"/>
      <c r="F77" s="2"/>
      <c r="G77" s="2"/>
    </row>
  </sheetData>
  <mergeCells count="5">
    <mergeCell ref="E11:F11"/>
    <mergeCell ref="A11:A12"/>
    <mergeCell ref="B11:B12"/>
    <mergeCell ref="C11:C12"/>
    <mergeCell ref="D11:D12"/>
  </mergeCells>
  <phoneticPr fontId="6"/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A77"/>
  <sheetViews>
    <sheetView workbookViewId="0">
      <selection activeCell="H11" sqref="H11:I11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" style="2"/>
    <col min="8" max="9" width="13.33203125" style="1" customWidth="1"/>
    <col min="10" max="10" width="12.5546875" style="1"/>
    <col min="11" max="16381" width="9" style="1"/>
  </cols>
  <sheetData>
    <row r="1" spans="1:9" x14ac:dyDescent="0.2">
      <c r="A1" s="4" t="s">
        <v>0</v>
      </c>
    </row>
    <row r="2" spans="1:9" x14ac:dyDescent="0.2">
      <c r="A2" s="4"/>
    </row>
    <row r="4" spans="1:9" x14ac:dyDescent="0.2">
      <c r="A4" s="5" t="s">
        <v>1</v>
      </c>
      <c r="B4" s="5">
        <v>100</v>
      </c>
      <c r="C4" s="6" t="s">
        <v>2</v>
      </c>
    </row>
    <row r="5" spans="1:9" x14ac:dyDescent="0.2">
      <c r="A5" s="7" t="s">
        <v>3</v>
      </c>
      <c r="B5" s="8">
        <v>1800</v>
      </c>
      <c r="C5" s="6" t="s">
        <v>4</v>
      </c>
    </row>
    <row r="6" spans="1:9" x14ac:dyDescent="0.2">
      <c r="A6" s="7" t="s">
        <v>5</v>
      </c>
      <c r="B6" s="8">
        <v>135</v>
      </c>
      <c r="C6" s="6" t="s">
        <v>6</v>
      </c>
    </row>
    <row r="7" spans="1:9" x14ac:dyDescent="0.2">
      <c r="A7" s="5" t="s">
        <v>1</v>
      </c>
      <c r="B7" s="5">
        <f>B4*B5*B6</f>
        <v>24300000</v>
      </c>
      <c r="C7" s="6" t="s">
        <v>6</v>
      </c>
    </row>
    <row r="8" spans="1:9" x14ac:dyDescent="0.2">
      <c r="A8" s="7" t="s">
        <v>7</v>
      </c>
      <c r="B8" s="7">
        <v>1000</v>
      </c>
      <c r="C8" s="6" t="s">
        <v>8</v>
      </c>
    </row>
    <row r="10" spans="1:9" customFormat="1" x14ac:dyDescent="0.2">
      <c r="A10" s="2"/>
      <c r="B10" s="2"/>
      <c r="C10" s="3"/>
      <c r="D10" s="2"/>
      <c r="E10" s="2"/>
      <c r="F10" s="2"/>
      <c r="G10" s="2"/>
    </row>
    <row r="11" spans="1:9" s="1" customFormat="1" x14ac:dyDescent="0.2">
      <c r="A11" s="20" t="s">
        <v>9</v>
      </c>
      <c r="B11" s="21" t="s">
        <v>10</v>
      </c>
      <c r="C11" s="22" t="s">
        <v>11</v>
      </c>
      <c r="D11" s="20" t="s">
        <v>12</v>
      </c>
      <c r="E11" s="20" t="s">
        <v>13</v>
      </c>
      <c r="F11" s="20"/>
      <c r="G11" s="2"/>
      <c r="H11" s="23" t="s">
        <v>14</v>
      </c>
      <c r="I11" s="25">
        <v>1000000</v>
      </c>
    </row>
    <row r="12" spans="1:9" s="1" customFormat="1" x14ac:dyDescent="0.2">
      <c r="A12" s="20"/>
      <c r="B12" s="21"/>
      <c r="C12" s="22"/>
      <c r="D12" s="20"/>
      <c r="E12" s="5" t="s">
        <v>15</v>
      </c>
      <c r="F12" s="5"/>
      <c r="G12" s="2"/>
      <c r="H12" s="9" t="s">
        <v>16</v>
      </c>
      <c r="I12" s="14">
        <f>I11-F76</f>
        <v>751600</v>
      </c>
    </row>
    <row r="13" spans="1:9" s="1" customFormat="1" x14ac:dyDescent="0.2">
      <c r="A13" s="5">
        <v>1</v>
      </c>
      <c r="B13" s="10">
        <v>0.01</v>
      </c>
      <c r="C13" s="8">
        <v>0</v>
      </c>
      <c r="D13" s="11">
        <f t="shared" ref="D13:D36" si="0">B13*$B$7/$B$8</f>
        <v>243</v>
      </c>
      <c r="E13" s="5"/>
      <c r="F13" s="12">
        <f t="shared" ref="F13:F72" si="1">B13*($E$72-E13)*$B$7/(100*$B$6)</f>
        <v>2484.0000000000005</v>
      </c>
      <c r="G13" s="2"/>
      <c r="H13" s="9" t="s">
        <v>17</v>
      </c>
      <c r="I13" s="15">
        <f>I12/D76</f>
        <v>10.310013717421125</v>
      </c>
    </row>
    <row r="14" spans="1:9" s="1" customFormat="1" x14ac:dyDescent="0.2">
      <c r="A14" s="5">
        <v>2</v>
      </c>
      <c r="B14" s="13">
        <f t="shared" ref="B14:B72" si="2">$B$13+B13</f>
        <v>0.02</v>
      </c>
      <c r="C14" s="8">
        <v>6</v>
      </c>
      <c r="D14" s="11">
        <f t="shared" si="0"/>
        <v>486</v>
      </c>
      <c r="E14" s="6">
        <f t="shared" ref="E14:E72" si="3">E13+C14</f>
        <v>6</v>
      </c>
      <c r="F14" s="12">
        <f t="shared" si="1"/>
        <v>4752</v>
      </c>
      <c r="G14" s="2"/>
    </row>
    <row r="15" spans="1:9" s="1" customFormat="1" x14ac:dyDescent="0.2">
      <c r="A15" s="5">
        <v>3</v>
      </c>
      <c r="B15" s="13">
        <f t="shared" si="2"/>
        <v>0.03</v>
      </c>
      <c r="C15" s="8">
        <v>6</v>
      </c>
      <c r="D15" s="11">
        <f t="shared" si="0"/>
        <v>729</v>
      </c>
      <c r="E15" s="6">
        <f t="shared" si="3"/>
        <v>12</v>
      </c>
      <c r="F15" s="12">
        <f t="shared" si="1"/>
        <v>6804</v>
      </c>
      <c r="G15" s="2"/>
    </row>
    <row r="16" spans="1:9" s="1" customFormat="1" x14ac:dyDescent="0.2">
      <c r="A16" s="5">
        <v>4</v>
      </c>
      <c r="B16" s="13">
        <f t="shared" si="2"/>
        <v>0.04</v>
      </c>
      <c r="C16" s="8">
        <v>6</v>
      </c>
      <c r="D16" s="11">
        <f t="shared" si="0"/>
        <v>972</v>
      </c>
      <c r="E16" s="6">
        <f t="shared" si="3"/>
        <v>18</v>
      </c>
      <c r="F16" s="12">
        <f t="shared" si="1"/>
        <v>8640</v>
      </c>
      <c r="G16" s="2"/>
    </row>
    <row r="17" spans="1:7" s="1" customFormat="1" x14ac:dyDescent="0.2">
      <c r="A17" s="5">
        <v>5</v>
      </c>
      <c r="B17" s="13">
        <f t="shared" si="2"/>
        <v>0.05</v>
      </c>
      <c r="C17" s="8">
        <v>6</v>
      </c>
      <c r="D17" s="11">
        <f t="shared" si="0"/>
        <v>1215</v>
      </c>
      <c r="E17" s="6">
        <f t="shared" si="3"/>
        <v>24</v>
      </c>
      <c r="F17" s="12">
        <f t="shared" si="1"/>
        <v>10260</v>
      </c>
      <c r="G17" s="2"/>
    </row>
    <row r="18" spans="1:7" s="1" customFormat="1" x14ac:dyDescent="0.2">
      <c r="A18" s="5">
        <v>6</v>
      </c>
      <c r="B18" s="13">
        <f t="shared" si="2"/>
        <v>6.0000000000000005E-2</v>
      </c>
      <c r="C18" s="8">
        <v>6</v>
      </c>
      <c r="D18" s="11">
        <f t="shared" si="0"/>
        <v>1458</v>
      </c>
      <c r="E18" s="6">
        <f t="shared" si="3"/>
        <v>30</v>
      </c>
      <c r="F18" s="12">
        <f t="shared" si="1"/>
        <v>11664</v>
      </c>
      <c r="G18" s="2"/>
    </row>
    <row r="19" spans="1:7" s="1" customFormat="1" x14ac:dyDescent="0.2">
      <c r="A19" s="5">
        <v>7</v>
      </c>
      <c r="B19" s="13">
        <f t="shared" si="2"/>
        <v>7.0000000000000007E-2</v>
      </c>
      <c r="C19" s="8">
        <v>6</v>
      </c>
      <c r="D19" s="11">
        <f t="shared" si="0"/>
        <v>1701.0000000000002</v>
      </c>
      <c r="E19" s="6">
        <f t="shared" si="3"/>
        <v>36</v>
      </c>
      <c r="F19" s="12">
        <f t="shared" si="1"/>
        <v>12852</v>
      </c>
      <c r="G19" s="2"/>
    </row>
    <row r="20" spans="1:7" s="1" customFormat="1" x14ac:dyDescent="0.2">
      <c r="A20" s="5">
        <v>8</v>
      </c>
      <c r="B20" s="13">
        <f t="shared" si="2"/>
        <v>0.08</v>
      </c>
      <c r="C20" s="8">
        <v>6</v>
      </c>
      <c r="D20" s="11">
        <f t="shared" si="0"/>
        <v>1944</v>
      </c>
      <c r="E20" s="6">
        <f t="shared" si="3"/>
        <v>42</v>
      </c>
      <c r="F20" s="12">
        <f t="shared" si="1"/>
        <v>13824</v>
      </c>
      <c r="G20" s="2"/>
    </row>
    <row r="21" spans="1:7" s="1" customFormat="1" x14ac:dyDescent="0.2">
      <c r="A21" s="5">
        <v>9</v>
      </c>
      <c r="B21" s="13">
        <f t="shared" si="2"/>
        <v>0.09</v>
      </c>
      <c r="C21" s="8">
        <v>6</v>
      </c>
      <c r="D21" s="11">
        <f t="shared" si="0"/>
        <v>2187</v>
      </c>
      <c r="E21" s="6">
        <f t="shared" si="3"/>
        <v>48</v>
      </c>
      <c r="F21" s="12">
        <f t="shared" si="1"/>
        <v>14580</v>
      </c>
      <c r="G21" s="2"/>
    </row>
    <row r="22" spans="1:7" s="1" customFormat="1" x14ac:dyDescent="0.2">
      <c r="A22" s="5">
        <v>10</v>
      </c>
      <c r="B22" s="13">
        <f t="shared" si="2"/>
        <v>9.9999999999999992E-2</v>
      </c>
      <c r="C22" s="8">
        <v>6</v>
      </c>
      <c r="D22" s="11">
        <f t="shared" si="0"/>
        <v>2430</v>
      </c>
      <c r="E22" s="6">
        <f t="shared" si="3"/>
        <v>54</v>
      </c>
      <c r="F22" s="12">
        <f t="shared" si="1"/>
        <v>15119.999999999998</v>
      </c>
      <c r="G22" s="2"/>
    </row>
    <row r="23" spans="1:7" s="1" customFormat="1" x14ac:dyDescent="0.2">
      <c r="A23" s="5">
        <v>11</v>
      </c>
      <c r="B23" s="13">
        <f t="shared" si="2"/>
        <v>0.10999999999999999</v>
      </c>
      <c r="C23" s="8">
        <v>6</v>
      </c>
      <c r="D23" s="11">
        <f t="shared" si="0"/>
        <v>2672.9999999999995</v>
      </c>
      <c r="E23" s="6">
        <f t="shared" si="3"/>
        <v>60</v>
      </c>
      <c r="F23" s="12">
        <f t="shared" si="1"/>
        <v>15443.999999999998</v>
      </c>
      <c r="G23" s="2"/>
    </row>
    <row r="24" spans="1:7" s="1" customFormat="1" x14ac:dyDescent="0.2">
      <c r="A24" s="5">
        <v>12</v>
      </c>
      <c r="B24" s="13">
        <f t="shared" si="2"/>
        <v>0.11999999999999998</v>
      </c>
      <c r="C24" s="8">
        <v>6</v>
      </c>
      <c r="D24" s="11">
        <f t="shared" si="0"/>
        <v>2915.9999999999995</v>
      </c>
      <c r="E24" s="6">
        <f t="shared" si="3"/>
        <v>66</v>
      </c>
      <c r="F24" s="12">
        <f t="shared" si="1"/>
        <v>15551.999999999998</v>
      </c>
      <c r="G24" s="2"/>
    </row>
    <row r="25" spans="1:7" s="1" customFormat="1" x14ac:dyDescent="0.2">
      <c r="A25" s="5">
        <v>13</v>
      </c>
      <c r="B25" s="13">
        <f t="shared" si="2"/>
        <v>0.12999999999999998</v>
      </c>
      <c r="C25" s="8">
        <v>6</v>
      </c>
      <c r="D25" s="11">
        <f t="shared" si="0"/>
        <v>3158.9999999999995</v>
      </c>
      <c r="E25" s="6">
        <f t="shared" si="3"/>
        <v>72</v>
      </c>
      <c r="F25" s="12">
        <f t="shared" si="1"/>
        <v>15443.999999999998</v>
      </c>
      <c r="G25" s="2"/>
    </row>
    <row r="26" spans="1:7" s="1" customFormat="1" x14ac:dyDescent="0.2">
      <c r="A26" s="5">
        <v>14</v>
      </c>
      <c r="B26" s="13">
        <f t="shared" si="2"/>
        <v>0.13999999999999999</v>
      </c>
      <c r="C26" s="8">
        <v>6</v>
      </c>
      <c r="D26" s="11">
        <f t="shared" si="0"/>
        <v>3401.9999999999995</v>
      </c>
      <c r="E26" s="6">
        <f t="shared" si="3"/>
        <v>78</v>
      </c>
      <c r="F26" s="12">
        <f t="shared" si="1"/>
        <v>15119.999999999998</v>
      </c>
      <c r="G26" s="2"/>
    </row>
    <row r="27" spans="1:7" s="1" customFormat="1" x14ac:dyDescent="0.2">
      <c r="A27" s="5">
        <v>15</v>
      </c>
      <c r="B27" s="13">
        <f t="shared" si="2"/>
        <v>0.15</v>
      </c>
      <c r="C27" s="8">
        <v>6</v>
      </c>
      <c r="D27" s="11">
        <f t="shared" si="0"/>
        <v>3645</v>
      </c>
      <c r="E27" s="6">
        <f t="shared" si="3"/>
        <v>84</v>
      </c>
      <c r="F27" s="12">
        <f t="shared" si="1"/>
        <v>14580</v>
      </c>
      <c r="G27" s="2"/>
    </row>
    <row r="28" spans="1:7" s="1" customFormat="1" x14ac:dyDescent="0.2">
      <c r="A28" s="5">
        <v>16</v>
      </c>
      <c r="B28" s="13">
        <f t="shared" si="2"/>
        <v>0.16</v>
      </c>
      <c r="C28" s="8">
        <v>6</v>
      </c>
      <c r="D28" s="11">
        <f t="shared" si="0"/>
        <v>3888</v>
      </c>
      <c r="E28" s="6">
        <f t="shared" si="3"/>
        <v>90</v>
      </c>
      <c r="F28" s="12">
        <f t="shared" si="1"/>
        <v>13824</v>
      </c>
      <c r="G28" s="2"/>
    </row>
    <row r="29" spans="1:7" s="1" customFormat="1" x14ac:dyDescent="0.2">
      <c r="A29" s="5">
        <v>17</v>
      </c>
      <c r="B29" s="13">
        <f t="shared" si="2"/>
        <v>0.17</v>
      </c>
      <c r="C29" s="8">
        <v>6</v>
      </c>
      <c r="D29" s="11">
        <f t="shared" si="0"/>
        <v>4131.0000000000009</v>
      </c>
      <c r="E29" s="6">
        <f t="shared" si="3"/>
        <v>96</v>
      </c>
      <c r="F29" s="12">
        <f t="shared" si="1"/>
        <v>12852</v>
      </c>
      <c r="G29" s="2"/>
    </row>
    <row r="30" spans="1:7" s="1" customFormat="1" x14ac:dyDescent="0.2">
      <c r="A30" s="5">
        <v>18</v>
      </c>
      <c r="B30" s="13">
        <f t="shared" si="2"/>
        <v>0.18000000000000002</v>
      </c>
      <c r="C30" s="8">
        <v>6</v>
      </c>
      <c r="D30" s="11">
        <f t="shared" si="0"/>
        <v>4374.0000000000009</v>
      </c>
      <c r="E30" s="6">
        <f t="shared" si="3"/>
        <v>102</v>
      </c>
      <c r="F30" s="12">
        <f t="shared" si="1"/>
        <v>11664</v>
      </c>
      <c r="G30" s="2"/>
    </row>
    <row r="31" spans="1:7" s="1" customFormat="1" x14ac:dyDescent="0.2">
      <c r="A31" s="5">
        <v>19</v>
      </c>
      <c r="B31" s="13">
        <f t="shared" si="2"/>
        <v>0.19000000000000003</v>
      </c>
      <c r="C31" s="8">
        <v>6</v>
      </c>
      <c r="D31" s="11">
        <f t="shared" si="0"/>
        <v>4617.0000000000009</v>
      </c>
      <c r="E31" s="6">
        <f t="shared" si="3"/>
        <v>108</v>
      </c>
      <c r="F31" s="12">
        <f t="shared" si="1"/>
        <v>10260.000000000002</v>
      </c>
      <c r="G31" s="2"/>
    </row>
    <row r="32" spans="1:7" s="1" customFormat="1" x14ac:dyDescent="0.2">
      <c r="A32" s="5">
        <v>20</v>
      </c>
      <c r="B32" s="13">
        <f t="shared" si="2"/>
        <v>0.20000000000000004</v>
      </c>
      <c r="C32" s="8">
        <v>6</v>
      </c>
      <c r="D32" s="11">
        <f t="shared" si="0"/>
        <v>4860.0000000000009</v>
      </c>
      <c r="E32" s="6">
        <f t="shared" si="3"/>
        <v>114</v>
      </c>
      <c r="F32" s="12">
        <f t="shared" si="1"/>
        <v>8640.0000000000018</v>
      </c>
      <c r="G32" s="2"/>
    </row>
    <row r="33" spans="1:7" s="1" customFormat="1" x14ac:dyDescent="0.2">
      <c r="A33" s="5">
        <v>21</v>
      </c>
      <c r="B33" s="13">
        <f t="shared" si="2"/>
        <v>0.21000000000000005</v>
      </c>
      <c r="C33" s="8">
        <v>6</v>
      </c>
      <c r="D33" s="11">
        <f t="shared" si="0"/>
        <v>5103.0000000000009</v>
      </c>
      <c r="E33" s="6">
        <f t="shared" si="3"/>
        <v>120</v>
      </c>
      <c r="F33" s="12">
        <f t="shared" si="1"/>
        <v>6804.0000000000009</v>
      </c>
      <c r="G33" s="2"/>
    </row>
    <row r="34" spans="1:7" s="1" customFormat="1" x14ac:dyDescent="0.2">
      <c r="A34" s="5">
        <v>22</v>
      </c>
      <c r="B34" s="13">
        <f t="shared" si="2"/>
        <v>0.22000000000000006</v>
      </c>
      <c r="C34" s="8">
        <v>6</v>
      </c>
      <c r="D34" s="11">
        <f t="shared" si="0"/>
        <v>5346.0000000000009</v>
      </c>
      <c r="E34" s="6">
        <f t="shared" si="3"/>
        <v>126</v>
      </c>
      <c r="F34" s="12">
        <f t="shared" si="1"/>
        <v>4752.0000000000009</v>
      </c>
      <c r="G34" s="2"/>
    </row>
    <row r="35" spans="1:7" s="1" customFormat="1" x14ac:dyDescent="0.2">
      <c r="A35" s="5">
        <v>23</v>
      </c>
      <c r="B35" s="13">
        <f t="shared" si="2"/>
        <v>0.23000000000000007</v>
      </c>
      <c r="C35" s="8">
        <v>6</v>
      </c>
      <c r="D35" s="11">
        <f t="shared" si="0"/>
        <v>5589.0000000000018</v>
      </c>
      <c r="E35" s="6">
        <f t="shared" si="3"/>
        <v>132</v>
      </c>
      <c r="F35" s="12">
        <f t="shared" si="1"/>
        <v>2484.0000000000005</v>
      </c>
      <c r="G35" s="2"/>
    </row>
    <row r="36" spans="1:7" s="1" customFormat="1" x14ac:dyDescent="0.2">
      <c r="A36" s="5">
        <v>24</v>
      </c>
      <c r="B36" s="13">
        <f t="shared" si="2"/>
        <v>0.24000000000000007</v>
      </c>
      <c r="C36" s="8">
        <v>6</v>
      </c>
      <c r="D36" s="11">
        <f t="shared" si="0"/>
        <v>5832.0000000000018</v>
      </c>
      <c r="E36" s="6">
        <f t="shared" si="3"/>
        <v>138</v>
      </c>
      <c r="F36" s="12">
        <f t="shared" si="1"/>
        <v>0</v>
      </c>
      <c r="G36" s="2"/>
    </row>
    <row r="37" spans="1:7" s="1" customFormat="1" x14ac:dyDescent="0.2">
      <c r="A37" s="5">
        <v>25</v>
      </c>
      <c r="B37" s="13">
        <f t="shared" si="2"/>
        <v>0.25000000000000006</v>
      </c>
      <c r="C37" s="8"/>
      <c r="D37" s="11"/>
      <c r="E37" s="6">
        <f t="shared" si="3"/>
        <v>138</v>
      </c>
      <c r="F37" s="12">
        <f t="shared" si="1"/>
        <v>0</v>
      </c>
      <c r="G37" s="2"/>
    </row>
    <row r="38" spans="1:7" s="1" customFormat="1" x14ac:dyDescent="0.2">
      <c r="A38" s="5">
        <v>26</v>
      </c>
      <c r="B38" s="13">
        <f t="shared" si="2"/>
        <v>0.26000000000000006</v>
      </c>
      <c r="C38" s="8"/>
      <c r="D38" s="11"/>
      <c r="E38" s="6">
        <f t="shared" si="3"/>
        <v>138</v>
      </c>
      <c r="F38" s="12">
        <f t="shared" si="1"/>
        <v>0</v>
      </c>
      <c r="G38" s="2"/>
    </row>
    <row r="39" spans="1:7" s="1" customFormat="1" x14ac:dyDescent="0.2">
      <c r="A39" s="5">
        <v>27</v>
      </c>
      <c r="B39" s="13">
        <f t="shared" si="2"/>
        <v>0.27000000000000007</v>
      </c>
      <c r="C39" s="8"/>
      <c r="D39" s="11"/>
      <c r="E39" s="6">
        <f t="shared" si="3"/>
        <v>138</v>
      </c>
      <c r="F39" s="12">
        <f t="shared" si="1"/>
        <v>0</v>
      </c>
      <c r="G39" s="2"/>
    </row>
    <row r="40" spans="1:7" s="1" customFormat="1" x14ac:dyDescent="0.2">
      <c r="A40" s="5">
        <v>28</v>
      </c>
      <c r="B40" s="13">
        <f t="shared" si="2"/>
        <v>0.28000000000000008</v>
      </c>
      <c r="C40" s="8"/>
      <c r="D40" s="11"/>
      <c r="E40" s="6">
        <f t="shared" si="3"/>
        <v>138</v>
      </c>
      <c r="F40" s="12">
        <f t="shared" si="1"/>
        <v>0</v>
      </c>
      <c r="G40" s="2"/>
    </row>
    <row r="41" spans="1:7" s="1" customFormat="1" x14ac:dyDescent="0.2">
      <c r="A41" s="5">
        <v>29</v>
      </c>
      <c r="B41" s="13">
        <f t="shared" si="2"/>
        <v>0.29000000000000009</v>
      </c>
      <c r="C41" s="8"/>
      <c r="D41" s="11"/>
      <c r="E41" s="6">
        <f t="shared" si="3"/>
        <v>138</v>
      </c>
      <c r="F41" s="12">
        <f t="shared" si="1"/>
        <v>0</v>
      </c>
      <c r="G41" s="2"/>
    </row>
    <row r="42" spans="1:7" s="1" customFormat="1" x14ac:dyDescent="0.2">
      <c r="A42" s="5">
        <v>30</v>
      </c>
      <c r="B42" s="13">
        <f t="shared" si="2"/>
        <v>0.3000000000000001</v>
      </c>
      <c r="C42" s="8"/>
      <c r="D42" s="11"/>
      <c r="E42" s="6">
        <f t="shared" si="3"/>
        <v>138</v>
      </c>
      <c r="F42" s="12">
        <f t="shared" si="1"/>
        <v>0</v>
      </c>
      <c r="G42" s="2"/>
    </row>
    <row r="43" spans="1:7" s="1" customFormat="1" x14ac:dyDescent="0.2">
      <c r="A43" s="5">
        <v>31</v>
      </c>
      <c r="B43" s="13">
        <f t="shared" si="2"/>
        <v>0.31000000000000011</v>
      </c>
      <c r="C43" s="8"/>
      <c r="D43" s="11"/>
      <c r="E43" s="6">
        <f t="shared" si="3"/>
        <v>138</v>
      </c>
      <c r="F43" s="12">
        <f t="shared" si="1"/>
        <v>0</v>
      </c>
      <c r="G43" s="2"/>
    </row>
    <row r="44" spans="1:7" s="1" customFormat="1" x14ac:dyDescent="0.2">
      <c r="A44" s="5">
        <v>32</v>
      </c>
      <c r="B44" s="13">
        <f t="shared" si="2"/>
        <v>0.32000000000000012</v>
      </c>
      <c r="C44" s="8"/>
      <c r="D44" s="11"/>
      <c r="E44" s="6">
        <f t="shared" si="3"/>
        <v>138</v>
      </c>
      <c r="F44" s="12">
        <f t="shared" si="1"/>
        <v>0</v>
      </c>
      <c r="G44" s="2"/>
    </row>
    <row r="45" spans="1:7" s="1" customFormat="1" x14ac:dyDescent="0.2">
      <c r="A45" s="5">
        <v>33</v>
      </c>
      <c r="B45" s="13">
        <f t="shared" si="2"/>
        <v>0.33000000000000013</v>
      </c>
      <c r="C45" s="8"/>
      <c r="D45" s="11"/>
      <c r="E45" s="6">
        <f t="shared" si="3"/>
        <v>138</v>
      </c>
      <c r="F45" s="12">
        <f t="shared" si="1"/>
        <v>0</v>
      </c>
      <c r="G45" s="2"/>
    </row>
    <row r="46" spans="1:7" s="1" customFormat="1" x14ac:dyDescent="0.2">
      <c r="A46" s="5">
        <v>34</v>
      </c>
      <c r="B46" s="13">
        <f t="shared" si="2"/>
        <v>0.34000000000000014</v>
      </c>
      <c r="C46" s="8"/>
      <c r="D46" s="11"/>
      <c r="E46" s="6">
        <f t="shared" si="3"/>
        <v>138</v>
      </c>
      <c r="F46" s="12">
        <f t="shared" si="1"/>
        <v>0</v>
      </c>
      <c r="G46" s="2"/>
    </row>
    <row r="47" spans="1:7" s="1" customFormat="1" x14ac:dyDescent="0.2">
      <c r="A47" s="5">
        <v>35</v>
      </c>
      <c r="B47" s="13">
        <f t="shared" si="2"/>
        <v>0.35000000000000014</v>
      </c>
      <c r="C47" s="8"/>
      <c r="D47" s="11"/>
      <c r="E47" s="6">
        <f t="shared" si="3"/>
        <v>138</v>
      </c>
      <c r="F47" s="12">
        <f t="shared" si="1"/>
        <v>0</v>
      </c>
      <c r="G47" s="2"/>
    </row>
    <row r="48" spans="1:7" s="1" customFormat="1" x14ac:dyDescent="0.2">
      <c r="A48" s="5">
        <v>36</v>
      </c>
      <c r="B48" s="13">
        <f t="shared" si="2"/>
        <v>0.36000000000000015</v>
      </c>
      <c r="C48" s="8"/>
      <c r="D48" s="11"/>
      <c r="E48" s="6">
        <f t="shared" si="3"/>
        <v>138</v>
      </c>
      <c r="F48" s="12">
        <f t="shared" si="1"/>
        <v>0</v>
      </c>
      <c r="G48" s="2"/>
    </row>
    <row r="49" spans="1:7" s="1" customFormat="1" x14ac:dyDescent="0.2">
      <c r="A49" s="5">
        <v>37</v>
      </c>
      <c r="B49" s="13">
        <f t="shared" si="2"/>
        <v>0.37000000000000016</v>
      </c>
      <c r="C49" s="8"/>
      <c r="D49" s="11"/>
      <c r="E49" s="6">
        <f t="shared" si="3"/>
        <v>138</v>
      </c>
      <c r="F49" s="12">
        <f t="shared" si="1"/>
        <v>0</v>
      </c>
      <c r="G49" s="2"/>
    </row>
    <row r="50" spans="1:7" s="1" customFormat="1" x14ac:dyDescent="0.2">
      <c r="A50" s="5">
        <v>38</v>
      </c>
      <c r="B50" s="13">
        <f t="shared" si="2"/>
        <v>0.38000000000000017</v>
      </c>
      <c r="C50" s="8"/>
      <c r="D50" s="11"/>
      <c r="E50" s="6">
        <f t="shared" si="3"/>
        <v>138</v>
      </c>
      <c r="F50" s="12">
        <f t="shared" si="1"/>
        <v>0</v>
      </c>
      <c r="G50" s="2"/>
    </row>
    <row r="51" spans="1:7" s="1" customFormat="1" x14ac:dyDescent="0.2">
      <c r="A51" s="5">
        <v>39</v>
      </c>
      <c r="B51" s="13">
        <f t="shared" si="2"/>
        <v>0.39000000000000018</v>
      </c>
      <c r="C51" s="8"/>
      <c r="D51" s="11"/>
      <c r="E51" s="6">
        <f t="shared" si="3"/>
        <v>138</v>
      </c>
      <c r="F51" s="12">
        <f t="shared" si="1"/>
        <v>0</v>
      </c>
      <c r="G51" s="2"/>
    </row>
    <row r="52" spans="1:7" s="1" customFormat="1" x14ac:dyDescent="0.2">
      <c r="A52" s="5">
        <v>40</v>
      </c>
      <c r="B52" s="13">
        <f t="shared" si="2"/>
        <v>0.40000000000000019</v>
      </c>
      <c r="C52" s="8"/>
      <c r="D52" s="11"/>
      <c r="E52" s="6">
        <f t="shared" si="3"/>
        <v>138</v>
      </c>
      <c r="F52" s="12">
        <f t="shared" si="1"/>
        <v>0</v>
      </c>
      <c r="G52" s="2"/>
    </row>
    <row r="53" spans="1:7" s="1" customFormat="1" x14ac:dyDescent="0.2">
      <c r="A53" s="5">
        <v>41</v>
      </c>
      <c r="B53" s="13">
        <f t="shared" si="2"/>
        <v>0.4100000000000002</v>
      </c>
      <c r="C53" s="8"/>
      <c r="D53" s="11"/>
      <c r="E53" s="6">
        <f t="shared" si="3"/>
        <v>138</v>
      </c>
      <c r="F53" s="12">
        <f t="shared" si="1"/>
        <v>0</v>
      </c>
      <c r="G53" s="2"/>
    </row>
    <row r="54" spans="1:7" s="1" customFormat="1" x14ac:dyDescent="0.2">
      <c r="A54" s="5">
        <v>42</v>
      </c>
      <c r="B54" s="13">
        <f t="shared" si="2"/>
        <v>0.42000000000000021</v>
      </c>
      <c r="C54" s="8"/>
      <c r="D54" s="11"/>
      <c r="E54" s="6">
        <f t="shared" si="3"/>
        <v>138</v>
      </c>
      <c r="F54" s="12">
        <f t="shared" si="1"/>
        <v>0</v>
      </c>
      <c r="G54" s="2"/>
    </row>
    <row r="55" spans="1:7" s="1" customFormat="1" x14ac:dyDescent="0.2">
      <c r="A55" s="5">
        <v>43</v>
      </c>
      <c r="B55" s="13">
        <f t="shared" si="2"/>
        <v>0.43000000000000022</v>
      </c>
      <c r="C55" s="8"/>
      <c r="D55" s="11"/>
      <c r="E55" s="6">
        <f t="shared" si="3"/>
        <v>138</v>
      </c>
      <c r="F55" s="12">
        <f t="shared" si="1"/>
        <v>0</v>
      </c>
      <c r="G55" s="2"/>
    </row>
    <row r="56" spans="1:7" s="1" customFormat="1" x14ac:dyDescent="0.2">
      <c r="A56" s="5">
        <v>44</v>
      </c>
      <c r="B56" s="13">
        <f t="shared" si="2"/>
        <v>0.44000000000000022</v>
      </c>
      <c r="C56" s="8"/>
      <c r="D56" s="11"/>
      <c r="E56" s="6">
        <f t="shared" si="3"/>
        <v>138</v>
      </c>
      <c r="F56" s="12">
        <f t="shared" si="1"/>
        <v>0</v>
      </c>
      <c r="G56" s="2"/>
    </row>
    <row r="57" spans="1:7" s="1" customFormat="1" x14ac:dyDescent="0.2">
      <c r="A57" s="5">
        <v>45</v>
      </c>
      <c r="B57" s="13">
        <f t="shared" si="2"/>
        <v>0.45000000000000023</v>
      </c>
      <c r="C57" s="8"/>
      <c r="D57" s="11"/>
      <c r="E57" s="6">
        <f t="shared" si="3"/>
        <v>138</v>
      </c>
      <c r="F57" s="12">
        <f t="shared" si="1"/>
        <v>0</v>
      </c>
      <c r="G57" s="2"/>
    </row>
    <row r="58" spans="1:7" s="1" customFormat="1" x14ac:dyDescent="0.2">
      <c r="A58" s="5">
        <v>46</v>
      </c>
      <c r="B58" s="13">
        <f t="shared" si="2"/>
        <v>0.46000000000000024</v>
      </c>
      <c r="C58" s="8"/>
      <c r="D58" s="11"/>
      <c r="E58" s="6">
        <f t="shared" si="3"/>
        <v>138</v>
      </c>
      <c r="F58" s="12">
        <f t="shared" si="1"/>
        <v>0</v>
      </c>
      <c r="G58" s="2"/>
    </row>
    <row r="59" spans="1:7" s="1" customFormat="1" x14ac:dyDescent="0.2">
      <c r="A59" s="5">
        <v>47</v>
      </c>
      <c r="B59" s="13">
        <f t="shared" si="2"/>
        <v>0.47000000000000025</v>
      </c>
      <c r="C59" s="8"/>
      <c r="D59" s="11"/>
      <c r="E59" s="6">
        <f t="shared" si="3"/>
        <v>138</v>
      </c>
      <c r="F59" s="12">
        <f t="shared" si="1"/>
        <v>0</v>
      </c>
      <c r="G59" s="2"/>
    </row>
    <row r="60" spans="1:7" s="1" customFormat="1" x14ac:dyDescent="0.2">
      <c r="A60" s="5">
        <v>48</v>
      </c>
      <c r="B60" s="13">
        <f t="shared" si="2"/>
        <v>0.48000000000000026</v>
      </c>
      <c r="C60" s="8"/>
      <c r="D60" s="11"/>
      <c r="E60" s="6">
        <f t="shared" si="3"/>
        <v>138</v>
      </c>
      <c r="F60" s="12">
        <f t="shared" si="1"/>
        <v>0</v>
      </c>
      <c r="G60" s="2"/>
    </row>
    <row r="61" spans="1:7" s="1" customFormat="1" x14ac:dyDescent="0.2">
      <c r="A61" s="5">
        <v>49</v>
      </c>
      <c r="B61" s="13">
        <f t="shared" si="2"/>
        <v>0.49000000000000027</v>
      </c>
      <c r="C61" s="8"/>
      <c r="D61" s="11"/>
      <c r="E61" s="6">
        <f t="shared" si="3"/>
        <v>138</v>
      </c>
      <c r="F61" s="12">
        <f t="shared" si="1"/>
        <v>0</v>
      </c>
      <c r="G61" s="2"/>
    </row>
    <row r="62" spans="1:7" s="1" customFormat="1" x14ac:dyDescent="0.2">
      <c r="A62" s="5">
        <v>50</v>
      </c>
      <c r="B62" s="13">
        <f t="shared" si="2"/>
        <v>0.50000000000000022</v>
      </c>
      <c r="C62" s="8"/>
      <c r="D62" s="11"/>
      <c r="E62" s="6">
        <f t="shared" si="3"/>
        <v>138</v>
      </c>
      <c r="F62" s="12">
        <f t="shared" si="1"/>
        <v>0</v>
      </c>
      <c r="G62" s="2"/>
    </row>
    <row r="63" spans="1:7" s="1" customFormat="1" x14ac:dyDescent="0.2">
      <c r="A63" s="5">
        <v>51</v>
      </c>
      <c r="B63" s="13">
        <f t="shared" si="2"/>
        <v>0.51000000000000023</v>
      </c>
      <c r="C63" s="8"/>
      <c r="D63" s="11"/>
      <c r="E63" s="6">
        <f t="shared" si="3"/>
        <v>138</v>
      </c>
      <c r="F63" s="12">
        <f t="shared" si="1"/>
        <v>0</v>
      </c>
      <c r="G63" s="2"/>
    </row>
    <row r="64" spans="1:7" s="1" customFormat="1" x14ac:dyDescent="0.2">
      <c r="A64" s="5">
        <v>52</v>
      </c>
      <c r="B64" s="13">
        <f t="shared" si="2"/>
        <v>0.52000000000000024</v>
      </c>
      <c r="C64" s="8"/>
      <c r="D64" s="11"/>
      <c r="E64" s="6">
        <f t="shared" si="3"/>
        <v>138</v>
      </c>
      <c r="F64" s="12">
        <f t="shared" si="1"/>
        <v>0</v>
      </c>
      <c r="G64" s="2"/>
    </row>
    <row r="65" spans="1:7" s="1" customFormat="1" x14ac:dyDescent="0.2">
      <c r="A65" s="5">
        <v>53</v>
      </c>
      <c r="B65" s="13">
        <f t="shared" si="2"/>
        <v>0.53000000000000025</v>
      </c>
      <c r="C65" s="8"/>
      <c r="D65" s="11"/>
      <c r="E65" s="6">
        <f t="shared" si="3"/>
        <v>138</v>
      </c>
      <c r="F65" s="12">
        <f t="shared" si="1"/>
        <v>0</v>
      </c>
      <c r="G65" s="2"/>
    </row>
    <row r="66" spans="1:7" s="1" customFormat="1" x14ac:dyDescent="0.2">
      <c r="A66" s="5">
        <v>54</v>
      </c>
      <c r="B66" s="13">
        <f t="shared" si="2"/>
        <v>0.54000000000000026</v>
      </c>
      <c r="C66" s="8"/>
      <c r="D66" s="11"/>
      <c r="E66" s="6">
        <f t="shared" si="3"/>
        <v>138</v>
      </c>
      <c r="F66" s="12">
        <f t="shared" si="1"/>
        <v>0</v>
      </c>
      <c r="G66" s="2"/>
    </row>
    <row r="67" spans="1:7" s="1" customFormat="1" x14ac:dyDescent="0.2">
      <c r="A67" s="5">
        <v>55</v>
      </c>
      <c r="B67" s="13">
        <f t="shared" si="2"/>
        <v>0.55000000000000027</v>
      </c>
      <c r="C67" s="8"/>
      <c r="D67" s="11"/>
      <c r="E67" s="6">
        <f t="shared" si="3"/>
        <v>138</v>
      </c>
      <c r="F67" s="12">
        <f t="shared" si="1"/>
        <v>0</v>
      </c>
      <c r="G67" s="2"/>
    </row>
    <row r="68" spans="1:7" s="1" customFormat="1" x14ac:dyDescent="0.2">
      <c r="A68" s="5">
        <v>56</v>
      </c>
      <c r="B68" s="13">
        <f t="shared" si="2"/>
        <v>0.56000000000000028</v>
      </c>
      <c r="C68" s="8"/>
      <c r="D68" s="11"/>
      <c r="E68" s="6">
        <f t="shared" si="3"/>
        <v>138</v>
      </c>
      <c r="F68" s="12">
        <f t="shared" si="1"/>
        <v>0</v>
      </c>
      <c r="G68" s="2"/>
    </row>
    <row r="69" spans="1:7" s="1" customFormat="1" x14ac:dyDescent="0.2">
      <c r="A69" s="5">
        <v>57</v>
      </c>
      <c r="B69" s="13">
        <f t="shared" si="2"/>
        <v>0.57000000000000028</v>
      </c>
      <c r="C69" s="8"/>
      <c r="D69" s="11"/>
      <c r="E69" s="6">
        <f t="shared" si="3"/>
        <v>138</v>
      </c>
      <c r="F69" s="12">
        <f t="shared" si="1"/>
        <v>0</v>
      </c>
      <c r="G69" s="2"/>
    </row>
    <row r="70" spans="1:7" s="1" customFormat="1" x14ac:dyDescent="0.2">
      <c r="A70" s="5">
        <v>58</v>
      </c>
      <c r="B70" s="13">
        <f t="shared" si="2"/>
        <v>0.58000000000000029</v>
      </c>
      <c r="C70" s="8"/>
      <c r="D70" s="11"/>
      <c r="E70" s="6">
        <f t="shared" si="3"/>
        <v>138</v>
      </c>
      <c r="F70" s="12">
        <f t="shared" si="1"/>
        <v>0</v>
      </c>
      <c r="G70" s="2"/>
    </row>
    <row r="71" spans="1:7" s="1" customFormat="1" x14ac:dyDescent="0.2">
      <c r="A71" s="5">
        <v>59</v>
      </c>
      <c r="B71" s="13">
        <f t="shared" si="2"/>
        <v>0.5900000000000003</v>
      </c>
      <c r="C71" s="8"/>
      <c r="D71" s="11"/>
      <c r="E71" s="6">
        <f t="shared" si="3"/>
        <v>138</v>
      </c>
      <c r="F71" s="12">
        <f t="shared" si="1"/>
        <v>0</v>
      </c>
      <c r="G71" s="2"/>
    </row>
    <row r="72" spans="1:7" s="1" customFormat="1" x14ac:dyDescent="0.2">
      <c r="A72" s="5">
        <v>60</v>
      </c>
      <c r="B72" s="13">
        <f t="shared" si="2"/>
        <v>0.60000000000000031</v>
      </c>
      <c r="C72" s="8"/>
      <c r="D72" s="11"/>
      <c r="E72" s="6">
        <f t="shared" si="3"/>
        <v>138</v>
      </c>
      <c r="F72" s="12">
        <f t="shared" si="1"/>
        <v>0</v>
      </c>
      <c r="G72" s="2"/>
    </row>
    <row r="73" spans="1:7" x14ac:dyDescent="0.2">
      <c r="B73" s="16" t="s">
        <v>18</v>
      </c>
      <c r="C73" s="2"/>
    </row>
    <row r="76" spans="1:7" x14ac:dyDescent="0.2">
      <c r="B76" s="17">
        <f t="shared" ref="B76:F76" si="4">SUM(B13:B72)</f>
        <v>18.300000000000011</v>
      </c>
      <c r="C76" s="18">
        <f t="shared" si="4"/>
        <v>138</v>
      </c>
      <c r="D76" s="18">
        <f t="shared" si="4"/>
        <v>72900</v>
      </c>
      <c r="E76" s="18"/>
      <c r="F76" s="19">
        <f t="shared" si="4"/>
        <v>248400</v>
      </c>
    </row>
    <row r="77" spans="1:7" s="1" customFormat="1" x14ac:dyDescent="0.2">
      <c r="A77" s="2"/>
      <c r="B77" s="2"/>
      <c r="C77" s="3"/>
      <c r="D77" s="2"/>
      <c r="E77" s="2"/>
      <c r="F77" s="2"/>
      <c r="G77" s="2"/>
    </row>
  </sheetData>
  <mergeCells count="5">
    <mergeCell ref="E11:F11"/>
    <mergeCell ref="A11:A12"/>
    <mergeCell ref="B11:B12"/>
    <mergeCell ref="C11:C12"/>
    <mergeCell ref="D11:D12"/>
  </mergeCells>
  <phoneticPr fontId="6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A77"/>
  <sheetViews>
    <sheetView zoomScale="115" zoomScaleNormal="115" workbookViewId="0">
      <selection activeCell="H1" sqref="H1:I1048576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" style="2"/>
    <col min="8" max="9" width="16.6640625" style="1" customWidth="1"/>
    <col min="10" max="10" width="12.5546875" style="1"/>
    <col min="11" max="16381" width="9" style="1"/>
  </cols>
  <sheetData>
    <row r="1" spans="1:9" x14ac:dyDescent="0.2">
      <c r="A1" s="4" t="s">
        <v>0</v>
      </c>
    </row>
    <row r="2" spans="1:9" x14ac:dyDescent="0.2">
      <c r="A2" s="4"/>
    </row>
    <row r="4" spans="1:9" x14ac:dyDescent="0.2">
      <c r="A4" s="5" t="s">
        <v>1</v>
      </c>
      <c r="B4" s="5">
        <v>1</v>
      </c>
      <c r="C4" s="6" t="s">
        <v>2</v>
      </c>
    </row>
    <row r="5" spans="1:9" x14ac:dyDescent="0.2">
      <c r="A5" s="7" t="s">
        <v>3</v>
      </c>
      <c r="B5" s="8">
        <v>1750</v>
      </c>
      <c r="C5" s="6" t="s">
        <v>4</v>
      </c>
    </row>
    <row r="6" spans="1:9" x14ac:dyDescent="0.2">
      <c r="A6" s="7" t="s">
        <v>5</v>
      </c>
      <c r="B6" s="8">
        <v>135</v>
      </c>
      <c r="C6" s="6" t="s">
        <v>6</v>
      </c>
    </row>
    <row r="7" spans="1:9" x14ac:dyDescent="0.2">
      <c r="A7" s="5" t="s">
        <v>1</v>
      </c>
      <c r="B7" s="5">
        <f>B4*B5*B6</f>
        <v>236250</v>
      </c>
      <c r="C7" s="6" t="s">
        <v>6</v>
      </c>
    </row>
    <row r="8" spans="1:9" x14ac:dyDescent="0.2">
      <c r="A8" s="7" t="s">
        <v>7</v>
      </c>
      <c r="B8" s="7">
        <v>1000</v>
      </c>
      <c r="C8" s="6" t="s">
        <v>8</v>
      </c>
    </row>
    <row r="10" spans="1:9" customFormat="1" x14ac:dyDescent="0.2">
      <c r="A10" s="2"/>
      <c r="B10" s="2"/>
      <c r="C10" s="3"/>
      <c r="D10" s="2"/>
      <c r="E10" s="2"/>
      <c r="F10" s="2"/>
      <c r="G10" s="2"/>
    </row>
    <row r="11" spans="1:9" s="1" customFormat="1" x14ac:dyDescent="0.2">
      <c r="A11" s="20" t="s">
        <v>9</v>
      </c>
      <c r="B11" s="21" t="s">
        <v>10</v>
      </c>
      <c r="C11" s="22" t="s">
        <v>11</v>
      </c>
      <c r="D11" s="20" t="s">
        <v>12</v>
      </c>
      <c r="E11" s="20" t="s">
        <v>13</v>
      </c>
      <c r="F11" s="20"/>
      <c r="G11" s="2"/>
      <c r="H11" s="23" t="s">
        <v>14</v>
      </c>
      <c r="I11" s="25">
        <v>50000</v>
      </c>
    </row>
    <row r="12" spans="1:9" s="1" customFormat="1" x14ac:dyDescent="0.2">
      <c r="A12" s="20"/>
      <c r="B12" s="21"/>
      <c r="C12" s="22"/>
      <c r="D12" s="20"/>
      <c r="E12" s="5" t="s">
        <v>15</v>
      </c>
      <c r="F12" s="5"/>
      <c r="G12" s="2"/>
      <c r="H12" s="9" t="s">
        <v>16</v>
      </c>
      <c r="I12" s="24">
        <f>I11-F76</f>
        <v>35840.75</v>
      </c>
    </row>
    <row r="13" spans="1:9" s="1" customFormat="1" x14ac:dyDescent="0.2">
      <c r="A13" s="5">
        <v>1</v>
      </c>
      <c r="B13" s="10">
        <v>0.03</v>
      </c>
      <c r="C13" s="8">
        <v>0</v>
      </c>
      <c r="D13" s="11">
        <f>B13*$B$7/$B$8</f>
        <v>7.0875000000000004</v>
      </c>
      <c r="E13" s="5"/>
      <c r="F13" s="12">
        <f>B13*($E$72-E13)*$B$7/(100*$B$6)</f>
        <v>91.35</v>
      </c>
      <c r="G13" s="2"/>
      <c r="H13" s="9" t="s">
        <v>17</v>
      </c>
      <c r="I13" s="15">
        <f>I12/D76</f>
        <v>10.875045039919588</v>
      </c>
    </row>
    <row r="14" spans="1:9" s="1" customFormat="1" x14ac:dyDescent="0.2">
      <c r="A14" s="5">
        <v>2</v>
      </c>
      <c r="B14" s="13">
        <f>$B$13+B13</f>
        <v>0.06</v>
      </c>
      <c r="C14" s="8">
        <v>6</v>
      </c>
      <c r="D14" s="11">
        <f>B14*$B$7/$B$8</f>
        <v>14.175000000000001</v>
      </c>
      <c r="E14" s="6">
        <f t="shared" ref="E14:E45" si="0">E13+C14</f>
        <v>6</v>
      </c>
      <c r="F14" s="12">
        <f t="shared" ref="F14:F45" si="1">B14*($E$72-E14)*$B$7/(100*$B$6)</f>
        <v>176.4</v>
      </c>
      <c r="G14" s="2"/>
    </row>
    <row r="15" spans="1:9" s="1" customFormat="1" x14ac:dyDescent="0.2">
      <c r="A15" s="5">
        <v>3</v>
      </c>
      <c r="B15" s="13">
        <f t="shared" ref="B15:B46" si="2">$B$13+B14</f>
        <v>0.09</v>
      </c>
      <c r="C15" s="8">
        <v>6</v>
      </c>
      <c r="D15" s="11">
        <f t="shared" ref="D15:D37" si="3">B15*$B$7/$B$8</f>
        <v>21.262499999999999</v>
      </c>
      <c r="E15" s="6">
        <f t="shared" si="0"/>
        <v>12</v>
      </c>
      <c r="F15" s="12">
        <f t="shared" si="1"/>
        <v>255.15</v>
      </c>
      <c r="G15" s="2"/>
    </row>
    <row r="16" spans="1:9" s="1" customFormat="1" x14ac:dyDescent="0.2">
      <c r="A16" s="5">
        <v>4</v>
      </c>
      <c r="B16" s="13">
        <f t="shared" si="2"/>
        <v>0.12</v>
      </c>
      <c r="C16" s="8">
        <v>6</v>
      </c>
      <c r="D16" s="11">
        <f t="shared" si="3"/>
        <v>28.35</v>
      </c>
      <c r="E16" s="6">
        <f t="shared" si="0"/>
        <v>18</v>
      </c>
      <c r="F16" s="12">
        <f t="shared" si="1"/>
        <v>327.60000000000002</v>
      </c>
      <c r="G16" s="2"/>
    </row>
    <row r="17" spans="1:7" s="1" customFormat="1" x14ac:dyDescent="0.2">
      <c r="A17" s="5">
        <v>5</v>
      </c>
      <c r="B17" s="13">
        <f t="shared" si="2"/>
        <v>0.15</v>
      </c>
      <c r="C17" s="8">
        <v>6</v>
      </c>
      <c r="D17" s="11">
        <f t="shared" si="3"/>
        <v>35.4375</v>
      </c>
      <c r="E17" s="6">
        <f t="shared" si="0"/>
        <v>24</v>
      </c>
      <c r="F17" s="12">
        <f>B17*($E$72-E17)*$B$7/(100*$B$6)</f>
        <v>393.75</v>
      </c>
      <c r="G17" s="2"/>
    </row>
    <row r="18" spans="1:7" s="1" customFormat="1" x14ac:dyDescent="0.2">
      <c r="A18" s="5">
        <v>6</v>
      </c>
      <c r="B18" s="13">
        <f t="shared" si="2"/>
        <v>0.18</v>
      </c>
      <c r="C18" s="8">
        <v>6</v>
      </c>
      <c r="D18" s="11">
        <f t="shared" si="3"/>
        <v>42.524999999999999</v>
      </c>
      <c r="E18" s="6">
        <f t="shared" si="0"/>
        <v>30</v>
      </c>
      <c r="F18" s="12">
        <f t="shared" si="1"/>
        <v>453.6</v>
      </c>
      <c r="G18" s="2"/>
    </row>
    <row r="19" spans="1:7" s="1" customFormat="1" x14ac:dyDescent="0.2">
      <c r="A19" s="5">
        <v>7</v>
      </c>
      <c r="B19" s="13">
        <f t="shared" si="2"/>
        <v>0.21</v>
      </c>
      <c r="C19" s="8">
        <v>6</v>
      </c>
      <c r="D19" s="11">
        <f t="shared" si="3"/>
        <v>49.612499999999997</v>
      </c>
      <c r="E19" s="6">
        <f t="shared" si="0"/>
        <v>36</v>
      </c>
      <c r="F19" s="12">
        <f t="shared" si="1"/>
        <v>507.15</v>
      </c>
      <c r="G19" s="2"/>
    </row>
    <row r="20" spans="1:7" s="1" customFormat="1" x14ac:dyDescent="0.2">
      <c r="A20" s="5">
        <v>8</v>
      </c>
      <c r="B20" s="13">
        <f t="shared" si="2"/>
        <v>0.24</v>
      </c>
      <c r="C20" s="8">
        <v>6</v>
      </c>
      <c r="D20" s="11">
        <f t="shared" si="3"/>
        <v>56.7</v>
      </c>
      <c r="E20" s="6">
        <f t="shared" si="0"/>
        <v>42</v>
      </c>
      <c r="F20" s="12">
        <f t="shared" si="1"/>
        <v>554.4</v>
      </c>
      <c r="G20" s="2"/>
    </row>
    <row r="21" spans="1:7" s="1" customFormat="1" x14ac:dyDescent="0.2">
      <c r="A21" s="5">
        <v>9</v>
      </c>
      <c r="B21" s="13">
        <f t="shared" si="2"/>
        <v>0.27</v>
      </c>
      <c r="C21" s="8">
        <v>6</v>
      </c>
      <c r="D21" s="11">
        <f t="shared" si="3"/>
        <v>63.787500000000009</v>
      </c>
      <c r="E21" s="6">
        <f t="shared" si="0"/>
        <v>48</v>
      </c>
      <c r="F21" s="12">
        <f t="shared" si="1"/>
        <v>595.35</v>
      </c>
      <c r="G21" s="2"/>
    </row>
    <row r="22" spans="1:7" s="1" customFormat="1" x14ac:dyDescent="0.2">
      <c r="A22" s="5">
        <v>10</v>
      </c>
      <c r="B22" s="13">
        <f t="shared" si="2"/>
        <v>0.30000000000000004</v>
      </c>
      <c r="C22" s="8">
        <v>6</v>
      </c>
      <c r="D22" s="11">
        <f t="shared" si="3"/>
        <v>70.875000000000014</v>
      </c>
      <c r="E22" s="6">
        <f t="shared" si="0"/>
        <v>54</v>
      </c>
      <c r="F22" s="12">
        <f t="shared" si="1"/>
        <v>630.00000000000011</v>
      </c>
      <c r="G22" s="2"/>
    </row>
    <row r="23" spans="1:7" s="1" customFormat="1" x14ac:dyDescent="0.2">
      <c r="A23" s="5">
        <v>11</v>
      </c>
      <c r="B23" s="13">
        <f t="shared" si="2"/>
        <v>0.33000000000000007</v>
      </c>
      <c r="C23" s="8">
        <v>6</v>
      </c>
      <c r="D23" s="11">
        <f t="shared" si="3"/>
        <v>77.96250000000002</v>
      </c>
      <c r="E23" s="6">
        <f t="shared" si="0"/>
        <v>60</v>
      </c>
      <c r="F23" s="12">
        <f t="shared" si="1"/>
        <v>658.35000000000014</v>
      </c>
      <c r="G23" s="2"/>
    </row>
    <row r="24" spans="1:7" s="1" customFormat="1" x14ac:dyDescent="0.2">
      <c r="A24" s="5">
        <v>12</v>
      </c>
      <c r="B24" s="13">
        <f t="shared" si="2"/>
        <v>0.3600000000000001</v>
      </c>
      <c r="C24" s="8">
        <v>6</v>
      </c>
      <c r="D24" s="11">
        <f t="shared" si="3"/>
        <v>85.050000000000026</v>
      </c>
      <c r="E24" s="6">
        <f t="shared" si="0"/>
        <v>66</v>
      </c>
      <c r="F24" s="12">
        <f t="shared" si="1"/>
        <v>680.40000000000009</v>
      </c>
      <c r="G24" s="2"/>
    </row>
    <row r="25" spans="1:7" s="1" customFormat="1" x14ac:dyDescent="0.2">
      <c r="A25" s="5">
        <v>13</v>
      </c>
      <c r="B25" s="13">
        <f t="shared" si="2"/>
        <v>0.39000000000000012</v>
      </c>
      <c r="C25" s="8">
        <v>6</v>
      </c>
      <c r="D25" s="11">
        <f t="shared" si="3"/>
        <v>92.137500000000031</v>
      </c>
      <c r="E25" s="6">
        <f t="shared" si="0"/>
        <v>72</v>
      </c>
      <c r="F25" s="12">
        <f t="shared" si="1"/>
        <v>696.15000000000032</v>
      </c>
      <c r="G25" s="2"/>
    </row>
    <row r="26" spans="1:7" s="1" customFormat="1" x14ac:dyDescent="0.2">
      <c r="A26" s="5">
        <v>14</v>
      </c>
      <c r="B26" s="13">
        <f t="shared" si="2"/>
        <v>0.42000000000000015</v>
      </c>
      <c r="C26" s="8">
        <v>6</v>
      </c>
      <c r="D26" s="11">
        <f t="shared" si="3"/>
        <v>99.225000000000023</v>
      </c>
      <c r="E26" s="6">
        <f t="shared" si="0"/>
        <v>78</v>
      </c>
      <c r="F26" s="12">
        <f t="shared" si="1"/>
        <v>705.60000000000025</v>
      </c>
      <c r="G26" s="2"/>
    </row>
    <row r="27" spans="1:7" s="1" customFormat="1" x14ac:dyDescent="0.2">
      <c r="A27" s="5">
        <v>15</v>
      </c>
      <c r="B27" s="13">
        <f t="shared" si="2"/>
        <v>0.45000000000000018</v>
      </c>
      <c r="C27" s="8">
        <v>6</v>
      </c>
      <c r="D27" s="11">
        <f t="shared" si="3"/>
        <v>106.31250000000004</v>
      </c>
      <c r="E27" s="6">
        <f t="shared" si="0"/>
        <v>84</v>
      </c>
      <c r="F27" s="12">
        <f t="shared" si="1"/>
        <v>708.75000000000023</v>
      </c>
      <c r="G27" s="2"/>
    </row>
    <row r="28" spans="1:7" s="1" customFormat="1" x14ac:dyDescent="0.2">
      <c r="A28" s="5">
        <v>16</v>
      </c>
      <c r="B28" s="13">
        <f t="shared" si="2"/>
        <v>0.4800000000000002</v>
      </c>
      <c r="C28" s="8">
        <v>6</v>
      </c>
      <c r="D28" s="11">
        <f t="shared" si="3"/>
        <v>113.40000000000005</v>
      </c>
      <c r="E28" s="6">
        <f t="shared" si="0"/>
        <v>90</v>
      </c>
      <c r="F28" s="12">
        <f t="shared" si="1"/>
        <v>705.60000000000025</v>
      </c>
      <c r="G28" s="2"/>
    </row>
    <row r="29" spans="1:7" s="1" customFormat="1" x14ac:dyDescent="0.2">
      <c r="A29" s="5">
        <v>17</v>
      </c>
      <c r="B29" s="13">
        <f t="shared" si="2"/>
        <v>0.51000000000000023</v>
      </c>
      <c r="C29" s="8">
        <v>6</v>
      </c>
      <c r="D29" s="11">
        <f t="shared" si="3"/>
        <v>120.48750000000005</v>
      </c>
      <c r="E29" s="6">
        <f t="shared" si="0"/>
        <v>96</v>
      </c>
      <c r="F29" s="12">
        <f t="shared" si="1"/>
        <v>696.15000000000032</v>
      </c>
      <c r="G29" s="2"/>
    </row>
    <row r="30" spans="1:7" s="1" customFormat="1" x14ac:dyDescent="0.2">
      <c r="A30" s="5">
        <v>18</v>
      </c>
      <c r="B30" s="13">
        <f t="shared" si="2"/>
        <v>0.54000000000000026</v>
      </c>
      <c r="C30" s="8">
        <v>6</v>
      </c>
      <c r="D30" s="11">
        <f t="shared" si="3"/>
        <v>127.57500000000006</v>
      </c>
      <c r="E30" s="6">
        <f t="shared" si="0"/>
        <v>102</v>
      </c>
      <c r="F30" s="12">
        <f t="shared" si="1"/>
        <v>680.40000000000032</v>
      </c>
      <c r="G30" s="2"/>
    </row>
    <row r="31" spans="1:7" s="1" customFormat="1" x14ac:dyDescent="0.2">
      <c r="A31" s="5">
        <v>19</v>
      </c>
      <c r="B31" s="13">
        <f t="shared" si="2"/>
        <v>0.57000000000000028</v>
      </c>
      <c r="C31" s="8">
        <v>6</v>
      </c>
      <c r="D31" s="11">
        <f t="shared" si="3"/>
        <v>134.66250000000005</v>
      </c>
      <c r="E31" s="6">
        <f t="shared" si="0"/>
        <v>108</v>
      </c>
      <c r="F31" s="12">
        <f t="shared" si="1"/>
        <v>658.35000000000025</v>
      </c>
      <c r="G31" s="2"/>
    </row>
    <row r="32" spans="1:7" s="1" customFormat="1" x14ac:dyDescent="0.2">
      <c r="A32" s="5">
        <v>20</v>
      </c>
      <c r="B32" s="13">
        <f t="shared" si="2"/>
        <v>0.60000000000000031</v>
      </c>
      <c r="C32" s="8">
        <v>6</v>
      </c>
      <c r="D32" s="11">
        <f t="shared" si="3"/>
        <v>141.75000000000009</v>
      </c>
      <c r="E32" s="6">
        <f t="shared" si="0"/>
        <v>114</v>
      </c>
      <c r="F32" s="12">
        <f t="shared" si="1"/>
        <v>630.00000000000045</v>
      </c>
      <c r="G32" s="2"/>
    </row>
    <row r="33" spans="1:7" s="1" customFormat="1" x14ac:dyDescent="0.2">
      <c r="A33" s="5">
        <v>21</v>
      </c>
      <c r="B33" s="13">
        <f t="shared" si="2"/>
        <v>0.63000000000000034</v>
      </c>
      <c r="C33" s="8">
        <v>6</v>
      </c>
      <c r="D33" s="11">
        <f t="shared" si="3"/>
        <v>148.83750000000009</v>
      </c>
      <c r="E33" s="6">
        <f t="shared" si="0"/>
        <v>120</v>
      </c>
      <c r="F33" s="12">
        <f t="shared" si="1"/>
        <v>595.35000000000025</v>
      </c>
      <c r="G33" s="2"/>
    </row>
    <row r="34" spans="1:7" s="1" customFormat="1" x14ac:dyDescent="0.2">
      <c r="A34" s="5">
        <v>22</v>
      </c>
      <c r="B34" s="13">
        <f t="shared" si="2"/>
        <v>0.66000000000000036</v>
      </c>
      <c r="C34" s="8">
        <v>6</v>
      </c>
      <c r="D34" s="11">
        <f t="shared" si="3"/>
        <v>155.9250000000001</v>
      </c>
      <c r="E34" s="6">
        <f t="shared" si="0"/>
        <v>126</v>
      </c>
      <c r="F34" s="12">
        <f t="shared" si="1"/>
        <v>554.40000000000032</v>
      </c>
      <c r="G34" s="2"/>
    </row>
    <row r="35" spans="1:7" s="1" customFormat="1" x14ac:dyDescent="0.2">
      <c r="A35" s="5">
        <v>23</v>
      </c>
      <c r="B35" s="13">
        <f t="shared" si="2"/>
        <v>0.69000000000000039</v>
      </c>
      <c r="C35" s="8">
        <v>6</v>
      </c>
      <c r="D35" s="11">
        <f t="shared" si="3"/>
        <v>163.01250000000007</v>
      </c>
      <c r="E35" s="6">
        <f t="shared" si="0"/>
        <v>132</v>
      </c>
      <c r="F35" s="12">
        <f t="shared" si="1"/>
        <v>507.15000000000032</v>
      </c>
      <c r="G35" s="2"/>
    </row>
    <row r="36" spans="1:7" s="1" customFormat="1" x14ac:dyDescent="0.2">
      <c r="A36" s="5">
        <v>24</v>
      </c>
      <c r="B36" s="13">
        <f t="shared" si="2"/>
        <v>0.72000000000000042</v>
      </c>
      <c r="C36" s="8">
        <v>6</v>
      </c>
      <c r="D36" s="11">
        <f t="shared" si="3"/>
        <v>170.10000000000008</v>
      </c>
      <c r="E36" s="6">
        <f t="shared" si="0"/>
        <v>138</v>
      </c>
      <c r="F36" s="12">
        <f t="shared" si="1"/>
        <v>453.60000000000025</v>
      </c>
      <c r="G36" s="2"/>
    </row>
    <row r="37" spans="1:7" s="1" customFormat="1" x14ac:dyDescent="0.2">
      <c r="A37" s="5">
        <v>25</v>
      </c>
      <c r="B37" s="13">
        <f t="shared" si="2"/>
        <v>0.75000000000000044</v>
      </c>
      <c r="C37" s="8">
        <v>6</v>
      </c>
      <c r="D37" s="11">
        <f t="shared" si="3"/>
        <v>177.18750000000011</v>
      </c>
      <c r="E37" s="6">
        <f t="shared" si="0"/>
        <v>144</v>
      </c>
      <c r="F37" s="12">
        <f t="shared" si="1"/>
        <v>393.75000000000028</v>
      </c>
      <c r="G37" s="2"/>
    </row>
    <row r="38" spans="1:7" s="1" customFormat="1" x14ac:dyDescent="0.2">
      <c r="A38" s="5">
        <v>26</v>
      </c>
      <c r="B38" s="13">
        <f t="shared" si="2"/>
        <v>0.78000000000000047</v>
      </c>
      <c r="C38" s="8">
        <v>6</v>
      </c>
      <c r="D38" s="11">
        <f t="shared" ref="D38:D42" si="4">B38*$B$7/$B$8</f>
        <v>184.27500000000012</v>
      </c>
      <c r="E38" s="6">
        <f t="shared" si="0"/>
        <v>150</v>
      </c>
      <c r="F38" s="12">
        <f t="shared" si="1"/>
        <v>327.60000000000019</v>
      </c>
      <c r="G38" s="2"/>
    </row>
    <row r="39" spans="1:7" s="1" customFormat="1" x14ac:dyDescent="0.2">
      <c r="A39" s="5">
        <v>27</v>
      </c>
      <c r="B39" s="13">
        <f t="shared" si="2"/>
        <v>0.8100000000000005</v>
      </c>
      <c r="C39" s="8">
        <v>6</v>
      </c>
      <c r="D39" s="11">
        <f t="shared" si="4"/>
        <v>191.36250000000013</v>
      </c>
      <c r="E39" s="6">
        <f t="shared" si="0"/>
        <v>156</v>
      </c>
      <c r="F39" s="12">
        <f t="shared" si="1"/>
        <v>255.15000000000018</v>
      </c>
      <c r="G39" s="2"/>
    </row>
    <row r="40" spans="1:7" s="1" customFormat="1" x14ac:dyDescent="0.2">
      <c r="A40" s="5">
        <v>28</v>
      </c>
      <c r="B40" s="13">
        <f t="shared" si="2"/>
        <v>0.84000000000000052</v>
      </c>
      <c r="C40" s="8">
        <v>6</v>
      </c>
      <c r="D40" s="11">
        <f t="shared" si="4"/>
        <v>198.4500000000001</v>
      </c>
      <c r="E40" s="6">
        <f t="shared" si="0"/>
        <v>162</v>
      </c>
      <c r="F40" s="12">
        <f t="shared" si="1"/>
        <v>176.40000000000009</v>
      </c>
      <c r="G40" s="2"/>
    </row>
    <row r="41" spans="1:7" s="1" customFormat="1" x14ac:dyDescent="0.2">
      <c r="A41" s="5">
        <v>29</v>
      </c>
      <c r="B41" s="13">
        <f t="shared" si="2"/>
        <v>0.87000000000000055</v>
      </c>
      <c r="C41" s="8">
        <v>6</v>
      </c>
      <c r="D41" s="11">
        <f t="shared" si="4"/>
        <v>205.53750000000011</v>
      </c>
      <c r="E41" s="6">
        <f t="shared" si="0"/>
        <v>168</v>
      </c>
      <c r="F41" s="12">
        <f t="shared" si="1"/>
        <v>91.350000000000051</v>
      </c>
      <c r="G41" s="2"/>
    </row>
    <row r="42" spans="1:7" s="1" customFormat="1" x14ac:dyDescent="0.2">
      <c r="A42" s="5">
        <v>30</v>
      </c>
      <c r="B42" s="13">
        <f t="shared" si="2"/>
        <v>0.90000000000000058</v>
      </c>
      <c r="C42" s="8">
        <v>6</v>
      </c>
      <c r="D42" s="11">
        <f t="shared" si="4"/>
        <v>212.62500000000014</v>
      </c>
      <c r="E42" s="6">
        <f t="shared" si="0"/>
        <v>174</v>
      </c>
      <c r="F42" s="12">
        <f t="shared" si="1"/>
        <v>0</v>
      </c>
      <c r="G42" s="2"/>
    </row>
    <row r="43" spans="1:7" s="1" customFormat="1" x14ac:dyDescent="0.2">
      <c r="A43" s="5">
        <v>31</v>
      </c>
      <c r="B43" s="13">
        <f t="shared" si="2"/>
        <v>0.9300000000000006</v>
      </c>
      <c r="C43" s="8"/>
      <c r="D43" s="11"/>
      <c r="E43" s="6">
        <f t="shared" si="0"/>
        <v>174</v>
      </c>
      <c r="F43" s="12">
        <f t="shared" si="1"/>
        <v>0</v>
      </c>
      <c r="G43" s="2"/>
    </row>
    <row r="44" spans="1:7" s="1" customFormat="1" x14ac:dyDescent="0.2">
      <c r="A44" s="5">
        <v>32</v>
      </c>
      <c r="B44" s="13">
        <f t="shared" si="2"/>
        <v>0.96000000000000063</v>
      </c>
      <c r="C44" s="8"/>
      <c r="D44" s="11"/>
      <c r="E44" s="6">
        <f t="shared" si="0"/>
        <v>174</v>
      </c>
      <c r="F44" s="12">
        <f t="shared" si="1"/>
        <v>0</v>
      </c>
      <c r="G44" s="2"/>
    </row>
    <row r="45" spans="1:7" s="1" customFormat="1" x14ac:dyDescent="0.2">
      <c r="A45" s="5">
        <v>33</v>
      </c>
      <c r="B45" s="13">
        <f t="shared" si="2"/>
        <v>0.99000000000000066</v>
      </c>
      <c r="C45" s="8"/>
      <c r="D45" s="11"/>
      <c r="E45" s="6">
        <f t="shared" si="0"/>
        <v>174</v>
      </c>
      <c r="F45" s="12">
        <f t="shared" si="1"/>
        <v>0</v>
      </c>
      <c r="G45" s="2"/>
    </row>
    <row r="46" spans="1:7" s="1" customFormat="1" x14ac:dyDescent="0.2">
      <c r="A46" s="5">
        <v>34</v>
      </c>
      <c r="B46" s="13">
        <f t="shared" si="2"/>
        <v>1.0200000000000007</v>
      </c>
      <c r="C46" s="8"/>
      <c r="D46" s="11"/>
      <c r="E46" s="6">
        <f t="shared" ref="E46:E72" si="5">E45+C46</f>
        <v>174</v>
      </c>
      <c r="F46" s="12">
        <f t="shared" ref="F46:F72" si="6">B46*($E$72-E46)*$B$7/(100*$B$6)</f>
        <v>0</v>
      </c>
      <c r="G46" s="2"/>
    </row>
    <row r="47" spans="1:7" s="1" customFormat="1" x14ac:dyDescent="0.2">
      <c r="A47" s="5">
        <v>35</v>
      </c>
      <c r="B47" s="13">
        <f t="shared" ref="B47:B72" si="7">$B$13+B46</f>
        <v>1.0500000000000007</v>
      </c>
      <c r="C47" s="8"/>
      <c r="D47" s="11"/>
      <c r="E47" s="6">
        <f t="shared" si="5"/>
        <v>174</v>
      </c>
      <c r="F47" s="12">
        <f t="shared" si="6"/>
        <v>0</v>
      </c>
      <c r="G47" s="2"/>
    </row>
    <row r="48" spans="1:7" s="1" customFormat="1" x14ac:dyDescent="0.2">
      <c r="A48" s="5">
        <v>36</v>
      </c>
      <c r="B48" s="13">
        <f t="shared" si="7"/>
        <v>1.0800000000000007</v>
      </c>
      <c r="C48" s="8"/>
      <c r="D48" s="11"/>
      <c r="E48" s="6">
        <f t="shared" si="5"/>
        <v>174</v>
      </c>
      <c r="F48" s="12">
        <f t="shared" si="6"/>
        <v>0</v>
      </c>
      <c r="G48" s="2"/>
    </row>
    <row r="49" spans="1:7" s="1" customFormat="1" x14ac:dyDescent="0.2">
      <c r="A49" s="5">
        <v>37</v>
      </c>
      <c r="B49" s="13">
        <f t="shared" si="7"/>
        <v>1.1100000000000008</v>
      </c>
      <c r="C49" s="8"/>
      <c r="D49" s="11"/>
      <c r="E49" s="6">
        <f t="shared" si="5"/>
        <v>174</v>
      </c>
      <c r="F49" s="12">
        <f t="shared" si="6"/>
        <v>0</v>
      </c>
      <c r="G49" s="2"/>
    </row>
    <row r="50" spans="1:7" s="1" customFormat="1" x14ac:dyDescent="0.2">
      <c r="A50" s="5">
        <v>38</v>
      </c>
      <c r="B50" s="13">
        <f t="shared" si="7"/>
        <v>1.1400000000000008</v>
      </c>
      <c r="C50" s="8"/>
      <c r="D50" s="11"/>
      <c r="E50" s="6">
        <f t="shared" si="5"/>
        <v>174</v>
      </c>
      <c r="F50" s="12">
        <f t="shared" si="6"/>
        <v>0</v>
      </c>
      <c r="G50" s="2"/>
    </row>
    <row r="51" spans="1:7" s="1" customFormat="1" x14ac:dyDescent="0.2">
      <c r="A51" s="5">
        <v>39</v>
      </c>
      <c r="B51" s="13">
        <f t="shared" si="7"/>
        <v>1.1700000000000008</v>
      </c>
      <c r="C51" s="8"/>
      <c r="D51" s="11"/>
      <c r="E51" s="6">
        <f t="shared" si="5"/>
        <v>174</v>
      </c>
      <c r="F51" s="12">
        <f t="shared" si="6"/>
        <v>0</v>
      </c>
      <c r="G51" s="2"/>
    </row>
    <row r="52" spans="1:7" s="1" customFormat="1" x14ac:dyDescent="0.2">
      <c r="A52" s="5">
        <v>40</v>
      </c>
      <c r="B52" s="13">
        <f t="shared" si="7"/>
        <v>1.2000000000000008</v>
      </c>
      <c r="C52" s="8"/>
      <c r="D52" s="11"/>
      <c r="E52" s="6">
        <f t="shared" si="5"/>
        <v>174</v>
      </c>
      <c r="F52" s="12">
        <f t="shared" si="6"/>
        <v>0</v>
      </c>
      <c r="G52" s="2"/>
    </row>
    <row r="53" spans="1:7" s="1" customFormat="1" x14ac:dyDescent="0.2">
      <c r="A53" s="5">
        <v>41</v>
      </c>
      <c r="B53" s="13">
        <f t="shared" si="7"/>
        <v>1.2300000000000009</v>
      </c>
      <c r="C53" s="8"/>
      <c r="D53" s="11"/>
      <c r="E53" s="6">
        <f t="shared" si="5"/>
        <v>174</v>
      </c>
      <c r="F53" s="12">
        <f t="shared" si="6"/>
        <v>0</v>
      </c>
      <c r="G53" s="2"/>
    </row>
    <row r="54" spans="1:7" s="1" customFormat="1" x14ac:dyDescent="0.2">
      <c r="A54" s="5">
        <v>42</v>
      </c>
      <c r="B54" s="13">
        <f t="shared" si="7"/>
        <v>1.2600000000000009</v>
      </c>
      <c r="C54" s="8"/>
      <c r="D54" s="11"/>
      <c r="E54" s="6">
        <f t="shared" si="5"/>
        <v>174</v>
      </c>
      <c r="F54" s="12">
        <f t="shared" si="6"/>
        <v>0</v>
      </c>
      <c r="G54" s="2"/>
    </row>
    <row r="55" spans="1:7" s="1" customFormat="1" x14ac:dyDescent="0.2">
      <c r="A55" s="5">
        <v>43</v>
      </c>
      <c r="B55" s="13">
        <f t="shared" si="7"/>
        <v>1.2900000000000009</v>
      </c>
      <c r="C55" s="8"/>
      <c r="D55" s="11"/>
      <c r="E55" s="6">
        <f t="shared" si="5"/>
        <v>174</v>
      </c>
      <c r="F55" s="12">
        <f t="shared" si="6"/>
        <v>0</v>
      </c>
      <c r="G55" s="2"/>
    </row>
    <row r="56" spans="1:7" s="1" customFormat="1" x14ac:dyDescent="0.2">
      <c r="A56" s="5">
        <v>44</v>
      </c>
      <c r="B56" s="13">
        <f t="shared" si="7"/>
        <v>1.320000000000001</v>
      </c>
      <c r="C56" s="8"/>
      <c r="D56" s="11"/>
      <c r="E56" s="6">
        <f t="shared" si="5"/>
        <v>174</v>
      </c>
      <c r="F56" s="12">
        <f t="shared" si="6"/>
        <v>0</v>
      </c>
      <c r="G56" s="2"/>
    </row>
    <row r="57" spans="1:7" s="1" customFormat="1" x14ac:dyDescent="0.2">
      <c r="A57" s="5">
        <v>45</v>
      </c>
      <c r="B57" s="13">
        <f t="shared" si="7"/>
        <v>1.350000000000001</v>
      </c>
      <c r="C57" s="8"/>
      <c r="D57" s="11"/>
      <c r="E57" s="6">
        <f t="shared" si="5"/>
        <v>174</v>
      </c>
      <c r="F57" s="12">
        <f t="shared" si="6"/>
        <v>0</v>
      </c>
      <c r="G57" s="2"/>
    </row>
    <row r="58" spans="1:7" s="1" customFormat="1" x14ac:dyDescent="0.2">
      <c r="A58" s="5">
        <v>46</v>
      </c>
      <c r="B58" s="13">
        <f t="shared" si="7"/>
        <v>1.380000000000001</v>
      </c>
      <c r="C58" s="8"/>
      <c r="D58" s="11"/>
      <c r="E58" s="6">
        <f t="shared" si="5"/>
        <v>174</v>
      </c>
      <c r="F58" s="12">
        <f t="shared" si="6"/>
        <v>0</v>
      </c>
      <c r="G58" s="2"/>
    </row>
    <row r="59" spans="1:7" s="1" customFormat="1" x14ac:dyDescent="0.2">
      <c r="A59" s="5">
        <v>47</v>
      </c>
      <c r="B59" s="13">
        <f t="shared" si="7"/>
        <v>1.410000000000001</v>
      </c>
      <c r="C59" s="8"/>
      <c r="D59" s="11"/>
      <c r="E59" s="6">
        <f t="shared" si="5"/>
        <v>174</v>
      </c>
      <c r="F59" s="12">
        <f t="shared" si="6"/>
        <v>0</v>
      </c>
      <c r="G59" s="2"/>
    </row>
    <row r="60" spans="1:7" s="1" customFormat="1" x14ac:dyDescent="0.2">
      <c r="A60" s="5">
        <v>48</v>
      </c>
      <c r="B60" s="13">
        <f t="shared" si="7"/>
        <v>1.4400000000000011</v>
      </c>
      <c r="C60" s="8"/>
      <c r="D60" s="11"/>
      <c r="E60" s="6">
        <f t="shared" si="5"/>
        <v>174</v>
      </c>
      <c r="F60" s="12">
        <f t="shared" si="6"/>
        <v>0</v>
      </c>
      <c r="G60" s="2"/>
    </row>
    <row r="61" spans="1:7" s="1" customFormat="1" x14ac:dyDescent="0.2">
      <c r="A61" s="5">
        <v>49</v>
      </c>
      <c r="B61" s="13">
        <f t="shared" si="7"/>
        <v>1.4700000000000011</v>
      </c>
      <c r="C61" s="8"/>
      <c r="D61" s="11"/>
      <c r="E61" s="6">
        <f t="shared" si="5"/>
        <v>174</v>
      </c>
      <c r="F61" s="12">
        <f t="shared" si="6"/>
        <v>0</v>
      </c>
      <c r="G61" s="2"/>
    </row>
    <row r="62" spans="1:7" s="1" customFormat="1" x14ac:dyDescent="0.2">
      <c r="A62" s="5">
        <v>50</v>
      </c>
      <c r="B62" s="13">
        <f t="shared" si="7"/>
        <v>1.5000000000000011</v>
      </c>
      <c r="C62" s="8"/>
      <c r="D62" s="11"/>
      <c r="E62" s="6">
        <f t="shared" si="5"/>
        <v>174</v>
      </c>
      <c r="F62" s="12">
        <f t="shared" si="6"/>
        <v>0</v>
      </c>
      <c r="G62" s="2"/>
    </row>
    <row r="63" spans="1:7" s="1" customFormat="1" x14ac:dyDescent="0.2">
      <c r="A63" s="5">
        <v>51</v>
      </c>
      <c r="B63" s="13">
        <f t="shared" si="7"/>
        <v>1.5300000000000011</v>
      </c>
      <c r="C63" s="8"/>
      <c r="D63" s="11"/>
      <c r="E63" s="6">
        <f t="shared" si="5"/>
        <v>174</v>
      </c>
      <c r="F63" s="12">
        <f t="shared" si="6"/>
        <v>0</v>
      </c>
      <c r="G63" s="2"/>
    </row>
    <row r="64" spans="1:7" s="1" customFormat="1" x14ac:dyDescent="0.2">
      <c r="A64" s="5">
        <v>52</v>
      </c>
      <c r="B64" s="13">
        <f t="shared" si="7"/>
        <v>1.5600000000000012</v>
      </c>
      <c r="C64" s="8"/>
      <c r="D64" s="11"/>
      <c r="E64" s="6">
        <f t="shared" si="5"/>
        <v>174</v>
      </c>
      <c r="F64" s="12">
        <f t="shared" si="6"/>
        <v>0</v>
      </c>
      <c r="G64" s="2"/>
    </row>
    <row r="65" spans="1:7" s="1" customFormat="1" x14ac:dyDescent="0.2">
      <c r="A65" s="5">
        <v>53</v>
      </c>
      <c r="B65" s="13">
        <f t="shared" si="7"/>
        <v>1.5900000000000012</v>
      </c>
      <c r="C65" s="8"/>
      <c r="D65" s="11"/>
      <c r="E65" s="6">
        <f t="shared" si="5"/>
        <v>174</v>
      </c>
      <c r="F65" s="12">
        <f t="shared" si="6"/>
        <v>0</v>
      </c>
      <c r="G65" s="2"/>
    </row>
    <row r="66" spans="1:7" s="1" customFormat="1" x14ac:dyDescent="0.2">
      <c r="A66" s="5">
        <v>54</v>
      </c>
      <c r="B66" s="13">
        <f t="shared" si="7"/>
        <v>1.6200000000000012</v>
      </c>
      <c r="C66" s="8"/>
      <c r="D66" s="11"/>
      <c r="E66" s="6">
        <f t="shared" si="5"/>
        <v>174</v>
      </c>
      <c r="F66" s="12">
        <f t="shared" si="6"/>
        <v>0</v>
      </c>
      <c r="G66" s="2"/>
    </row>
    <row r="67" spans="1:7" s="1" customFormat="1" x14ac:dyDescent="0.2">
      <c r="A67" s="5">
        <v>55</v>
      </c>
      <c r="B67" s="13">
        <f t="shared" si="7"/>
        <v>1.6500000000000012</v>
      </c>
      <c r="C67" s="8"/>
      <c r="D67" s="11"/>
      <c r="E67" s="6">
        <f t="shared" si="5"/>
        <v>174</v>
      </c>
      <c r="F67" s="12">
        <f t="shared" si="6"/>
        <v>0</v>
      </c>
      <c r="G67" s="2"/>
    </row>
    <row r="68" spans="1:7" s="1" customFormat="1" x14ac:dyDescent="0.2">
      <c r="A68" s="5">
        <v>56</v>
      </c>
      <c r="B68" s="13">
        <f t="shared" si="7"/>
        <v>1.6800000000000013</v>
      </c>
      <c r="C68" s="8"/>
      <c r="D68" s="11"/>
      <c r="E68" s="6">
        <f t="shared" si="5"/>
        <v>174</v>
      </c>
      <c r="F68" s="12">
        <f t="shared" si="6"/>
        <v>0</v>
      </c>
      <c r="G68" s="2"/>
    </row>
    <row r="69" spans="1:7" s="1" customFormat="1" x14ac:dyDescent="0.2">
      <c r="A69" s="5">
        <v>57</v>
      </c>
      <c r="B69" s="13">
        <f t="shared" si="7"/>
        <v>1.7100000000000013</v>
      </c>
      <c r="C69" s="8"/>
      <c r="D69" s="11"/>
      <c r="E69" s="6">
        <f t="shared" si="5"/>
        <v>174</v>
      </c>
      <c r="F69" s="12">
        <f t="shared" si="6"/>
        <v>0</v>
      </c>
      <c r="G69" s="2"/>
    </row>
    <row r="70" spans="1:7" s="1" customFormat="1" x14ac:dyDescent="0.2">
      <c r="A70" s="5">
        <v>58</v>
      </c>
      <c r="B70" s="13">
        <f t="shared" si="7"/>
        <v>1.7400000000000013</v>
      </c>
      <c r="C70" s="8"/>
      <c r="D70" s="11"/>
      <c r="E70" s="6">
        <f t="shared" si="5"/>
        <v>174</v>
      </c>
      <c r="F70" s="12">
        <f t="shared" si="6"/>
        <v>0</v>
      </c>
      <c r="G70" s="2"/>
    </row>
    <row r="71" spans="1:7" s="1" customFormat="1" x14ac:dyDescent="0.2">
      <c r="A71" s="5">
        <v>59</v>
      </c>
      <c r="B71" s="13">
        <f t="shared" si="7"/>
        <v>1.7700000000000014</v>
      </c>
      <c r="C71" s="8"/>
      <c r="D71" s="11"/>
      <c r="E71" s="6">
        <f t="shared" si="5"/>
        <v>174</v>
      </c>
      <c r="F71" s="12">
        <f t="shared" si="6"/>
        <v>0</v>
      </c>
      <c r="G71" s="2"/>
    </row>
    <row r="72" spans="1:7" s="1" customFormat="1" x14ac:dyDescent="0.2">
      <c r="A72" s="5">
        <v>60</v>
      </c>
      <c r="B72" s="13">
        <f t="shared" si="7"/>
        <v>1.8000000000000014</v>
      </c>
      <c r="C72" s="8"/>
      <c r="D72" s="11"/>
      <c r="E72" s="6">
        <f t="shared" si="5"/>
        <v>174</v>
      </c>
      <c r="F72" s="12">
        <f t="shared" si="6"/>
        <v>0</v>
      </c>
      <c r="G72" s="2"/>
    </row>
    <row r="73" spans="1:7" x14ac:dyDescent="0.2">
      <c r="B73" s="16" t="s">
        <v>18</v>
      </c>
    </row>
    <row r="76" spans="1:7" x14ac:dyDescent="0.2">
      <c r="B76" s="17">
        <f>SUM(B13:B72)</f>
        <v>54.900000000000041</v>
      </c>
      <c r="C76" s="18">
        <f>SUM(C13:C72)</f>
        <v>174</v>
      </c>
      <c r="D76" s="18">
        <f>SUM(D13:D72)</f>
        <v>3295.6875000000014</v>
      </c>
      <c r="E76" s="18"/>
      <c r="F76" s="19">
        <f>SUM(F13:F72)</f>
        <v>14159.250000000002</v>
      </c>
    </row>
    <row r="77" spans="1:7" s="1" customFormat="1" x14ac:dyDescent="0.2">
      <c r="A77" s="2"/>
      <c r="B77" s="2"/>
      <c r="C77" s="3"/>
      <c r="D77" s="2"/>
      <c r="E77" s="2"/>
      <c r="F77" s="2"/>
      <c r="G77" s="2"/>
    </row>
  </sheetData>
  <mergeCells count="5">
    <mergeCell ref="E11:F11"/>
    <mergeCell ref="A11:A12"/>
    <mergeCell ref="B11:B12"/>
    <mergeCell ref="C11:C12"/>
    <mergeCell ref="D11:D12"/>
  </mergeCells>
  <phoneticPr fontId="6"/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使用例</vt:lpstr>
      <vt:lpstr>MillionRush　スタンダード口座</vt:lpstr>
      <vt:lpstr>MillionRush　マイクロ口座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RYOTARO SAKAMOTO</cp:lastModifiedBy>
  <dcterms:created xsi:type="dcterms:W3CDTF">2022-05-12T03:44:00Z</dcterms:created>
  <dcterms:modified xsi:type="dcterms:W3CDTF">2022-08-27T14:39:03Z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